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ky\Réforme CA2 VTT\CA PRO\"/>
    </mc:Choice>
  </mc:AlternateContent>
  <xr:revisionPtr revIDLastSave="0" documentId="13_ncr:1_{C6DBB1EE-B3EB-49E2-9787-802D3D776B7E}" xr6:coauthVersionLast="46" xr6:coauthVersionMax="46" xr10:uidLastSave="{00000000-0000-0000-0000-000000000000}"/>
  <bookViews>
    <workbookView xWindow="820" yWindow="-110" windowWidth="18490" windowHeight="11020" xr2:uid="{0021A3F0-57A7-4895-88CB-AE41A1E5B597}"/>
  </bookViews>
  <sheets>
    <sheet name="Note AFLP1" sheetId="5" r:id="rId1"/>
    <sheet name="Vert" sheetId="1" r:id="rId2"/>
    <sheet name="Bleu" sheetId="2" r:id="rId3"/>
    <sheet name="Rouge" sheetId="3" r:id="rId4"/>
    <sheet name="Noir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D6" i="4"/>
  <c r="E6" i="4"/>
  <c r="C6" i="4"/>
  <c r="D6" i="3"/>
  <c r="E6" i="3"/>
  <c r="C6" i="3"/>
  <c r="D6" i="2"/>
  <c r="E6" i="2"/>
  <c r="C6" i="2"/>
  <c r="D6" i="1"/>
  <c r="E6" i="1"/>
  <c r="C6" i="1"/>
  <c r="D12" i="2"/>
  <c r="E12" i="2"/>
  <c r="C12" i="2"/>
  <c r="D11" i="2"/>
  <c r="E11" i="2"/>
  <c r="C11" i="2"/>
  <c r="D10" i="2"/>
  <c r="E10" i="2"/>
  <c r="C10" i="2"/>
  <c r="D9" i="2"/>
  <c r="E9" i="2"/>
  <c r="C9" i="2"/>
  <c r="D8" i="2"/>
  <c r="E8" i="2"/>
  <c r="C8" i="2"/>
  <c r="D12" i="4"/>
  <c r="E12" i="4"/>
  <c r="C12" i="4"/>
  <c r="D11" i="4"/>
  <c r="E11" i="4"/>
  <c r="C11" i="4"/>
  <c r="D10" i="4"/>
  <c r="E10" i="4"/>
  <c r="C10" i="4"/>
  <c r="D9" i="4"/>
  <c r="E9" i="4"/>
  <c r="C9" i="4"/>
  <c r="D8" i="4"/>
  <c r="E8" i="4"/>
  <c r="C8" i="4"/>
  <c r="E7" i="4"/>
  <c r="D7" i="4"/>
  <c r="C7" i="4"/>
  <c r="D12" i="3"/>
  <c r="E12" i="3"/>
  <c r="C12" i="3"/>
  <c r="D11" i="3"/>
  <c r="E11" i="3"/>
  <c r="C11" i="3"/>
  <c r="D10" i="3"/>
  <c r="E10" i="3"/>
  <c r="C10" i="3"/>
  <c r="D9" i="3"/>
  <c r="E9" i="3"/>
  <c r="C9" i="3"/>
  <c r="D8" i="3"/>
  <c r="E8" i="3"/>
  <c r="C8" i="3"/>
  <c r="D7" i="3"/>
  <c r="E7" i="3"/>
  <c r="C7" i="3"/>
  <c r="D7" i="2"/>
  <c r="E7" i="2"/>
  <c r="C7" i="2"/>
  <c r="E8" i="1"/>
  <c r="E9" i="1"/>
  <c r="E10" i="1"/>
  <c r="E11" i="1"/>
  <c r="E7" i="1"/>
  <c r="D8" i="1"/>
  <c r="D9" i="1"/>
  <c r="D10" i="1"/>
  <c r="D7" i="1"/>
  <c r="C8" i="1"/>
  <c r="C9" i="1"/>
  <c r="C10" i="1"/>
  <c r="C7" i="1"/>
</calcChain>
</file>

<file path=xl/sharedStrings.xml><?xml version="1.0" encoding="utf-8"?>
<sst xmlns="http://schemas.openxmlformats.org/spreadsheetml/2006/main" count="81" uniqueCount="12">
  <si>
    <t>Filles</t>
  </si>
  <si>
    <t>4' à 4'30</t>
  </si>
  <si>
    <t>3'30 à 4'</t>
  </si>
  <si>
    <t>3' à 3'30</t>
  </si>
  <si>
    <t>Garçons</t>
  </si>
  <si>
    <t>2'30 à 3'</t>
  </si>
  <si>
    <t>Vert</t>
  </si>
  <si>
    <t>Bleu</t>
  </si>
  <si>
    <t>Rouge</t>
  </si>
  <si>
    <t>Noir</t>
  </si>
  <si>
    <t>Faute(s)</t>
  </si>
  <si>
    <t>NOTE AFLP1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</si>
</sst>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9" xfId="0" applyBorder="1"/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0" borderId="23" xfId="0" applyBorder="1"/>
    <xf numFmtId="0" fontId="0" fillId="0" borderId="14" xfId="0" applyBorder="1"/>
    <xf numFmtId="0" fontId="0" fillId="0" borderId="24" xfId="0" applyBorder="1"/>
    <xf numFmtId="0" fontId="4" fillId="0" borderId="1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5" fillId="11" borderId="34" xfId="0" applyFont="1" applyFill="1" applyBorder="1" applyAlignment="1">
      <alignment horizontal="center"/>
    </xf>
    <xf numFmtId="0" fontId="5" fillId="11" borderId="35" xfId="0" applyFont="1" applyFill="1" applyBorder="1" applyAlignment="1">
      <alignment horizontal="center"/>
    </xf>
    <xf numFmtId="0" fontId="5" fillId="11" borderId="36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9" xfId="0" applyNumberFormat="1" applyBorder="1"/>
    <xf numFmtId="2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F693-2AAF-47C8-BAD6-20C489D4E288}">
  <dimension ref="B1:F47"/>
  <sheetViews>
    <sheetView tabSelected="1" workbookViewId="0">
      <selection activeCell="H11" sqref="H11"/>
    </sheetView>
  </sheetViews>
  <sheetFormatPr baseColWidth="10" defaultRowHeight="14.5" x14ac:dyDescent="0.35"/>
  <cols>
    <col min="1" max="1" width="5.54296875" customWidth="1"/>
  </cols>
  <sheetData>
    <row r="1" spans="2:6" ht="16" thickBot="1" x14ac:dyDescent="0.4">
      <c r="B1" s="86" t="s">
        <v>11</v>
      </c>
      <c r="C1" s="87"/>
      <c r="D1" s="87"/>
      <c r="E1" s="87"/>
      <c r="F1" s="88"/>
    </row>
    <row r="2" spans="2:6" ht="15" thickBot="1" x14ac:dyDescent="0.4"/>
    <row r="3" spans="2:6" ht="15" thickBot="1" x14ac:dyDescent="0.4">
      <c r="B3" s="83"/>
      <c r="C3" s="58" t="s">
        <v>0</v>
      </c>
      <c r="D3" s="57" t="s">
        <v>1</v>
      </c>
      <c r="E3" s="12" t="s">
        <v>2</v>
      </c>
      <c r="F3" s="13" t="s">
        <v>3</v>
      </c>
    </row>
    <row r="4" spans="2:6" ht="15" thickBot="1" x14ac:dyDescent="0.4">
      <c r="B4" s="84"/>
      <c r="C4" s="63" t="s">
        <v>4</v>
      </c>
      <c r="D4" s="64" t="s">
        <v>2</v>
      </c>
      <c r="E4" s="65" t="s">
        <v>3</v>
      </c>
      <c r="F4" s="66" t="s">
        <v>5</v>
      </c>
    </row>
    <row r="5" spans="2:6" ht="15" thickBot="1" x14ac:dyDescent="0.4">
      <c r="B5" s="85"/>
      <c r="C5" s="5" t="s">
        <v>6</v>
      </c>
      <c r="D5" s="6">
        <v>0.4</v>
      </c>
      <c r="E5" s="7">
        <v>0.45</v>
      </c>
      <c r="F5" s="8">
        <v>0.5</v>
      </c>
    </row>
    <row r="6" spans="2:6" ht="15" thickBot="1" x14ac:dyDescent="0.4">
      <c r="B6" s="62" t="s">
        <v>10</v>
      </c>
      <c r="C6" s="67">
        <v>0</v>
      </c>
      <c r="D6" s="68">
        <f>D5*7</f>
        <v>2.8000000000000003</v>
      </c>
      <c r="E6" s="68">
        <f t="shared" ref="E6:F6" si="0">E5*7</f>
        <v>3.15</v>
      </c>
      <c r="F6" s="69">
        <f t="shared" si="0"/>
        <v>3.5</v>
      </c>
    </row>
    <row r="7" spans="2:6" x14ac:dyDescent="0.35">
      <c r="B7" s="26"/>
      <c r="C7" s="59">
        <v>1</v>
      </c>
      <c r="D7" s="60">
        <f>7*($D$5-(C7/10))</f>
        <v>2.1000000000000005</v>
      </c>
      <c r="E7" s="60">
        <f>7*($E$5-(C7/10))</f>
        <v>2.4499999999999997</v>
      </c>
      <c r="F7" s="61">
        <f>7*($F$5-(C7/10))</f>
        <v>2.8000000000000003</v>
      </c>
    </row>
    <row r="8" spans="2:6" x14ac:dyDescent="0.35">
      <c r="B8" s="26"/>
      <c r="C8" s="19">
        <v>2</v>
      </c>
      <c r="D8" s="20">
        <f t="shared" ref="D8:D10" si="1">7*($D$5-(C8/10))</f>
        <v>1.4000000000000001</v>
      </c>
      <c r="E8" s="20">
        <f t="shared" ref="E8:E10" si="2">7*($E$5-(C8/10))</f>
        <v>1.75</v>
      </c>
      <c r="F8" s="21">
        <f t="shared" ref="F8:F11" si="3">7*($F$5-(C8/10))</f>
        <v>2.1</v>
      </c>
    </row>
    <row r="9" spans="2:6" x14ac:dyDescent="0.35">
      <c r="B9" s="26"/>
      <c r="C9" s="19">
        <v>3</v>
      </c>
      <c r="D9" s="20">
        <f t="shared" si="1"/>
        <v>0.70000000000000018</v>
      </c>
      <c r="E9" s="20">
        <f t="shared" si="2"/>
        <v>1.0500000000000003</v>
      </c>
      <c r="F9" s="21">
        <f t="shared" si="3"/>
        <v>1.4000000000000001</v>
      </c>
    </row>
    <row r="10" spans="2:6" x14ac:dyDescent="0.35">
      <c r="B10" s="26"/>
      <c r="C10" s="19">
        <v>4</v>
      </c>
      <c r="D10" s="20">
        <f t="shared" si="1"/>
        <v>0</v>
      </c>
      <c r="E10" s="20">
        <f t="shared" si="2"/>
        <v>0.34999999999999992</v>
      </c>
      <c r="F10" s="21">
        <f t="shared" si="3"/>
        <v>0.69999999999999984</v>
      </c>
    </row>
    <row r="11" spans="2:6" ht="15" thickBot="1" x14ac:dyDescent="0.4">
      <c r="B11" s="27"/>
      <c r="C11" s="9">
        <v>5</v>
      </c>
      <c r="D11" s="22">
        <v>0</v>
      </c>
      <c r="E11" s="22">
        <v>0</v>
      </c>
      <c r="F11" s="23">
        <f t="shared" si="3"/>
        <v>0</v>
      </c>
    </row>
    <row r="13" spans="2:6" ht="15" thickBot="1" x14ac:dyDescent="0.4"/>
    <row r="14" spans="2:6" ht="15" thickBot="1" x14ac:dyDescent="0.4">
      <c r="B14" s="80"/>
      <c r="C14" s="58" t="s">
        <v>0</v>
      </c>
      <c r="D14" s="57" t="s">
        <v>1</v>
      </c>
      <c r="E14" s="12" t="s">
        <v>2</v>
      </c>
      <c r="F14" s="13" t="s">
        <v>3</v>
      </c>
    </row>
    <row r="15" spans="2:6" ht="15" thickBot="1" x14ac:dyDescent="0.4">
      <c r="B15" s="81"/>
      <c r="C15" s="1" t="s">
        <v>4</v>
      </c>
      <c r="D15" s="2" t="s">
        <v>2</v>
      </c>
      <c r="E15" s="3" t="s">
        <v>3</v>
      </c>
      <c r="F15" s="4" t="s">
        <v>5</v>
      </c>
    </row>
    <row r="16" spans="2:6" ht="15" thickBot="1" x14ac:dyDescent="0.4">
      <c r="B16" s="82"/>
      <c r="C16" s="31" t="s">
        <v>7</v>
      </c>
      <c r="D16" s="32">
        <v>0.6</v>
      </c>
      <c r="E16" s="33">
        <v>0.65</v>
      </c>
      <c r="F16" s="34">
        <v>0.7</v>
      </c>
    </row>
    <row r="17" spans="2:6" ht="15" thickBot="1" x14ac:dyDescent="0.4">
      <c r="B17" s="25" t="s">
        <v>10</v>
      </c>
      <c r="C17" s="38">
        <v>0</v>
      </c>
      <c r="D17" s="39">
        <f>7*D16</f>
        <v>4.2</v>
      </c>
      <c r="E17" s="39">
        <f t="shared" ref="E17:F17" si="4">7*E16</f>
        <v>4.55</v>
      </c>
      <c r="F17" s="40">
        <f t="shared" si="4"/>
        <v>4.8999999999999995</v>
      </c>
    </row>
    <row r="18" spans="2:6" x14ac:dyDescent="0.35">
      <c r="B18" s="26"/>
      <c r="C18" s="59">
        <v>1</v>
      </c>
      <c r="D18" s="60">
        <f>7*(D16-(1/10))</f>
        <v>3.5</v>
      </c>
      <c r="E18" s="60">
        <f t="shared" ref="E18:F18" si="5">7*(E16-(1/10))</f>
        <v>3.8500000000000005</v>
      </c>
      <c r="F18" s="61">
        <f t="shared" si="5"/>
        <v>4.2</v>
      </c>
    </row>
    <row r="19" spans="2:6" x14ac:dyDescent="0.35">
      <c r="B19" s="26"/>
      <c r="C19" s="19">
        <v>2</v>
      </c>
      <c r="D19" s="20">
        <f>7*(D16-(2/10))</f>
        <v>2.8</v>
      </c>
      <c r="E19" s="20">
        <f t="shared" ref="E19:F19" si="6">7*(E16-(2/10))</f>
        <v>3.15</v>
      </c>
      <c r="F19" s="21">
        <f t="shared" si="6"/>
        <v>3.4999999999999996</v>
      </c>
    </row>
    <row r="20" spans="2:6" x14ac:dyDescent="0.35">
      <c r="B20" s="26"/>
      <c r="C20" s="19">
        <v>3</v>
      </c>
      <c r="D20" s="89">
        <f>7*(D16-(2.75/10))</f>
        <v>2.2749999999999995</v>
      </c>
      <c r="E20" s="89">
        <f t="shared" ref="E20:F20" si="7">7*(E16-(2.75/10))</f>
        <v>2.625</v>
      </c>
      <c r="F20" s="90">
        <f t="shared" si="7"/>
        <v>2.9749999999999996</v>
      </c>
    </row>
    <row r="21" spans="2:6" x14ac:dyDescent="0.35">
      <c r="B21" s="26"/>
      <c r="C21" s="19">
        <v>4</v>
      </c>
      <c r="D21" s="20">
        <f>7*(D16-(3.5/10))</f>
        <v>1.75</v>
      </c>
      <c r="E21" s="20">
        <f t="shared" ref="E21:F21" si="8">7*(E16-(3.5/10))</f>
        <v>2.1000000000000005</v>
      </c>
      <c r="F21" s="21">
        <f t="shared" si="8"/>
        <v>2.4499999999999997</v>
      </c>
    </row>
    <row r="22" spans="2:6" x14ac:dyDescent="0.35">
      <c r="B22" s="26"/>
      <c r="C22" s="19">
        <v>5</v>
      </c>
      <c r="D22" s="89">
        <f>7*(D16-(4.25/10))</f>
        <v>1.2249999999999999</v>
      </c>
      <c r="E22" s="89">
        <f t="shared" ref="E22:F22" si="9">7*(E16-(4.25/10))</f>
        <v>1.5750000000000002</v>
      </c>
      <c r="F22" s="90">
        <f t="shared" si="9"/>
        <v>1.9249999999999998</v>
      </c>
    </row>
    <row r="23" spans="2:6" ht="15" thickBot="1" x14ac:dyDescent="0.4">
      <c r="B23" s="27"/>
      <c r="C23" s="9">
        <v>6</v>
      </c>
      <c r="D23" s="22">
        <f>7*(D16-(5/10))</f>
        <v>0.69999999999999984</v>
      </c>
      <c r="E23" s="22">
        <f t="shared" ref="E23:F23" si="10">7*(E16-(5/10))</f>
        <v>1.0500000000000003</v>
      </c>
      <c r="F23" s="23">
        <f t="shared" si="10"/>
        <v>1.3999999999999997</v>
      </c>
    </row>
    <row r="25" spans="2:6" ht="15" thickBot="1" x14ac:dyDescent="0.4"/>
    <row r="26" spans="2:6" ht="15" thickBot="1" x14ac:dyDescent="0.4">
      <c r="B26" s="77"/>
      <c r="C26" s="58" t="s">
        <v>0</v>
      </c>
      <c r="D26" s="57" t="s">
        <v>1</v>
      </c>
      <c r="E26" s="12" t="s">
        <v>2</v>
      </c>
      <c r="F26" s="13" t="s">
        <v>3</v>
      </c>
    </row>
    <row r="27" spans="2:6" ht="15" thickBot="1" x14ac:dyDescent="0.4">
      <c r="B27" s="78"/>
      <c r="C27" s="1" t="s">
        <v>4</v>
      </c>
      <c r="D27" s="2" t="s">
        <v>2</v>
      </c>
      <c r="E27" s="3" t="s">
        <v>3</v>
      </c>
      <c r="F27" s="4" t="s">
        <v>5</v>
      </c>
    </row>
    <row r="28" spans="2:6" ht="15" thickBot="1" x14ac:dyDescent="0.4">
      <c r="B28" s="79"/>
      <c r="C28" s="41" t="s">
        <v>8</v>
      </c>
      <c r="D28" s="42">
        <v>0.75</v>
      </c>
      <c r="E28" s="43">
        <v>0.8</v>
      </c>
      <c r="F28" s="44">
        <v>0.85</v>
      </c>
    </row>
    <row r="29" spans="2:6" ht="15" thickBot="1" x14ac:dyDescent="0.4">
      <c r="B29" s="48" t="s">
        <v>10</v>
      </c>
      <c r="C29" s="45">
        <v>0</v>
      </c>
      <c r="D29" s="46">
        <f>7*D28</f>
        <v>5.25</v>
      </c>
      <c r="E29" s="46">
        <f t="shared" ref="E29:F29" si="11">7*E28</f>
        <v>5.6000000000000005</v>
      </c>
      <c r="F29" s="47">
        <f t="shared" si="11"/>
        <v>5.95</v>
      </c>
    </row>
    <row r="30" spans="2:6" x14ac:dyDescent="0.35">
      <c r="B30" s="49"/>
      <c r="C30" s="28">
        <v>1</v>
      </c>
      <c r="D30" s="29">
        <f>7*(D28-(1.5/10))</f>
        <v>4.2</v>
      </c>
      <c r="E30" s="29">
        <f t="shared" ref="E30:F30" si="12">7*(E28-(1.5/10))</f>
        <v>4.55</v>
      </c>
      <c r="F30" s="30">
        <f t="shared" si="12"/>
        <v>4.8999999999999995</v>
      </c>
    </row>
    <row r="31" spans="2:6" x14ac:dyDescent="0.35">
      <c r="B31" s="49"/>
      <c r="C31" s="19">
        <v>2</v>
      </c>
      <c r="D31" s="20">
        <f>7*(D28-(2.5/10))</f>
        <v>3.5</v>
      </c>
      <c r="E31" s="20">
        <f t="shared" ref="E31:F31" si="13">7*(E28-(2.5/10))</f>
        <v>3.8500000000000005</v>
      </c>
      <c r="F31" s="21">
        <f t="shared" si="13"/>
        <v>4.2</v>
      </c>
    </row>
    <row r="32" spans="2:6" x14ac:dyDescent="0.35">
      <c r="B32" s="49"/>
      <c r="C32" s="19">
        <v>3</v>
      </c>
      <c r="D32" s="20">
        <f>7*(D28-(3.5/10))</f>
        <v>2.8000000000000003</v>
      </c>
      <c r="E32" s="20">
        <f t="shared" ref="E32:F32" si="14">7*(E28-(3.5/10))</f>
        <v>3.1500000000000004</v>
      </c>
      <c r="F32" s="21">
        <f t="shared" si="14"/>
        <v>3.5</v>
      </c>
    </row>
    <row r="33" spans="2:6" x14ac:dyDescent="0.35">
      <c r="B33" s="49"/>
      <c r="C33" s="19">
        <v>4</v>
      </c>
      <c r="D33" s="20">
        <f>7*(D28-(4.5/10))</f>
        <v>2.1</v>
      </c>
      <c r="E33" s="20">
        <f t="shared" ref="E33:F33" si="15">7*(E28-(4.5/10))</f>
        <v>2.4500000000000002</v>
      </c>
      <c r="F33" s="21">
        <f t="shared" si="15"/>
        <v>2.8</v>
      </c>
    </row>
    <row r="34" spans="2:6" x14ac:dyDescent="0.35">
      <c r="B34" s="49"/>
      <c r="C34" s="19">
        <v>5</v>
      </c>
      <c r="D34" s="20">
        <f>7*(D28-(5.5/10))</f>
        <v>1.3999999999999997</v>
      </c>
      <c r="E34" s="20">
        <f t="shared" ref="E34:F34" si="16">7*(E28-(5.5/10))</f>
        <v>1.75</v>
      </c>
      <c r="F34" s="21">
        <f t="shared" si="16"/>
        <v>2.0999999999999996</v>
      </c>
    </row>
    <row r="35" spans="2:6" ht="15" thickBot="1" x14ac:dyDescent="0.4">
      <c r="B35" s="50"/>
      <c r="C35" s="9">
        <v>6</v>
      </c>
      <c r="D35" s="22">
        <f>7*(D28-(6.5/10))</f>
        <v>0.69999999999999984</v>
      </c>
      <c r="E35" s="22">
        <f t="shared" ref="E35:F35" si="17">7*(E28-(6.5/10))</f>
        <v>1.0500000000000003</v>
      </c>
      <c r="F35" s="23">
        <f t="shared" si="17"/>
        <v>1.3999999999999997</v>
      </c>
    </row>
    <row r="37" spans="2:6" ht="15" thickBot="1" x14ac:dyDescent="0.4"/>
    <row r="38" spans="2:6" ht="15" thickBot="1" x14ac:dyDescent="0.4">
      <c r="B38" s="74"/>
      <c r="C38" s="58" t="s">
        <v>0</v>
      </c>
      <c r="D38" s="57" t="s">
        <v>1</v>
      </c>
      <c r="E38" s="12" t="s">
        <v>2</v>
      </c>
      <c r="F38" s="13" t="s">
        <v>3</v>
      </c>
    </row>
    <row r="39" spans="2:6" ht="15" thickBot="1" x14ac:dyDescent="0.4">
      <c r="B39" s="75"/>
      <c r="C39" s="1" t="s">
        <v>4</v>
      </c>
      <c r="D39" s="2" t="s">
        <v>2</v>
      </c>
      <c r="E39" s="3" t="s">
        <v>3</v>
      </c>
      <c r="F39" s="4" t="s">
        <v>5</v>
      </c>
    </row>
    <row r="40" spans="2:6" ht="15" thickBot="1" x14ac:dyDescent="0.4">
      <c r="B40" s="76"/>
      <c r="C40" s="51" t="s">
        <v>9</v>
      </c>
      <c r="D40" s="52">
        <v>0.9</v>
      </c>
      <c r="E40" s="53">
        <v>0.95</v>
      </c>
      <c r="F40" s="54">
        <v>1</v>
      </c>
    </row>
    <row r="41" spans="2:6" ht="15" thickBot="1" x14ac:dyDescent="0.4">
      <c r="B41" s="48" t="s">
        <v>10</v>
      </c>
      <c r="C41" s="56">
        <v>0</v>
      </c>
      <c r="D41" s="10">
        <f>D40*7</f>
        <v>6.3</v>
      </c>
      <c r="E41" s="10">
        <f t="shared" ref="E41:F41" si="18">E40*7</f>
        <v>6.6499999999999995</v>
      </c>
      <c r="F41" s="55">
        <f t="shared" si="18"/>
        <v>7</v>
      </c>
    </row>
    <row r="42" spans="2:6" x14ac:dyDescent="0.35">
      <c r="B42" s="49"/>
      <c r="C42" s="28">
        <v>1</v>
      </c>
      <c r="D42" s="29">
        <f>7*(D40-(1.5/10))</f>
        <v>5.25</v>
      </c>
      <c r="E42" s="29">
        <f t="shared" ref="E42:F42" si="19">7*(E40-(1.5/10))</f>
        <v>5.6</v>
      </c>
      <c r="F42" s="30">
        <f t="shared" si="19"/>
        <v>5.95</v>
      </c>
    </row>
    <row r="43" spans="2:6" x14ac:dyDescent="0.35">
      <c r="B43" s="49"/>
      <c r="C43" s="19">
        <v>2</v>
      </c>
      <c r="D43" s="20">
        <f>7*(D40-(3/10))</f>
        <v>4.2000000000000011</v>
      </c>
      <c r="E43" s="20">
        <f t="shared" ref="E43:F43" si="20">7*(E40-(3/10))</f>
        <v>4.5499999999999989</v>
      </c>
      <c r="F43" s="21">
        <f t="shared" si="20"/>
        <v>4.8999999999999995</v>
      </c>
    </row>
    <row r="44" spans="2:6" x14ac:dyDescent="0.35">
      <c r="B44" s="49"/>
      <c r="C44" s="19">
        <v>3</v>
      </c>
      <c r="D44" s="20">
        <f>7*(D40-(4/10))</f>
        <v>3.5</v>
      </c>
      <c r="E44" s="20">
        <f t="shared" ref="E44:F44" si="21">7*(E40-(4/10))</f>
        <v>3.8499999999999996</v>
      </c>
      <c r="F44" s="21">
        <f t="shared" si="21"/>
        <v>4.2</v>
      </c>
    </row>
    <row r="45" spans="2:6" x14ac:dyDescent="0.35">
      <c r="B45" s="49"/>
      <c r="C45" s="19">
        <v>4</v>
      </c>
      <c r="D45" s="20">
        <f>7*(D40-(5/10))</f>
        <v>2.8000000000000003</v>
      </c>
      <c r="E45" s="20">
        <f t="shared" ref="E45:F45" si="22">7*(E40-(5/10))</f>
        <v>3.1499999999999995</v>
      </c>
      <c r="F45" s="21">
        <f t="shared" si="22"/>
        <v>3.5</v>
      </c>
    </row>
    <row r="46" spans="2:6" x14ac:dyDescent="0.35">
      <c r="B46" s="49"/>
      <c r="C46" s="19">
        <v>5</v>
      </c>
      <c r="D46" s="20">
        <f>7*(D40-(6/10))</f>
        <v>2.1000000000000005</v>
      </c>
      <c r="E46" s="20">
        <f t="shared" ref="E46:F46" si="23">7*(E40-(6/10))</f>
        <v>2.4499999999999997</v>
      </c>
      <c r="F46" s="21">
        <f t="shared" si="23"/>
        <v>2.8000000000000003</v>
      </c>
    </row>
    <row r="47" spans="2:6" ht="15" thickBot="1" x14ac:dyDescent="0.4">
      <c r="B47" s="50"/>
      <c r="C47" s="9">
        <v>6</v>
      </c>
      <c r="D47" s="22">
        <f>7*(D40-(7/10))</f>
        <v>1.4000000000000004</v>
      </c>
      <c r="E47" s="22">
        <f t="shared" ref="E47:F47" si="24">7*(E40-(7/10))</f>
        <v>1.75</v>
      </c>
      <c r="F47" s="23">
        <f t="shared" si="24"/>
        <v>2.1000000000000005</v>
      </c>
    </row>
  </sheetData>
  <mergeCells count="5">
    <mergeCell ref="B1:F1"/>
    <mergeCell ref="B6:B11"/>
    <mergeCell ref="B17:B23"/>
    <mergeCell ref="B29:B35"/>
    <mergeCell ref="B41:B4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D3E0-6036-4626-A4EF-2ACFF9AD8FE7}">
  <dimension ref="A2:E12"/>
  <sheetViews>
    <sheetView workbookViewId="0">
      <selection activeCell="A3" sqref="A3:A5"/>
    </sheetView>
  </sheetViews>
  <sheetFormatPr baseColWidth="10" defaultRowHeight="14.5" x14ac:dyDescent="0.35"/>
  <sheetData>
    <row r="2" spans="1:5" ht="15" thickBot="1" x14ac:dyDescent="0.4"/>
    <row r="3" spans="1:5" ht="15" thickBot="1" x14ac:dyDescent="0.4">
      <c r="A3" s="73"/>
      <c r="B3" s="58" t="s">
        <v>0</v>
      </c>
      <c r="C3" s="57" t="s">
        <v>1</v>
      </c>
      <c r="D3" s="12" t="s">
        <v>2</v>
      </c>
      <c r="E3" s="13" t="s">
        <v>3</v>
      </c>
    </row>
    <row r="4" spans="1:5" ht="15" thickBot="1" x14ac:dyDescent="0.4">
      <c r="A4" s="73"/>
      <c r="B4" s="63" t="s">
        <v>4</v>
      </c>
      <c r="C4" s="64" t="s">
        <v>2</v>
      </c>
      <c r="D4" s="65" t="s">
        <v>3</v>
      </c>
      <c r="E4" s="66" t="s">
        <v>5</v>
      </c>
    </row>
    <row r="5" spans="1:5" ht="15" thickBot="1" x14ac:dyDescent="0.4">
      <c r="A5" s="73"/>
      <c r="B5" s="5" t="s">
        <v>6</v>
      </c>
      <c r="C5" s="6">
        <v>0.4</v>
      </c>
      <c r="D5" s="7">
        <v>0.45</v>
      </c>
      <c r="E5" s="8">
        <v>0.5</v>
      </c>
    </row>
    <row r="6" spans="1:5" ht="15" thickBot="1" x14ac:dyDescent="0.4">
      <c r="A6" s="62" t="s">
        <v>10</v>
      </c>
      <c r="B6" s="67">
        <v>0</v>
      </c>
      <c r="C6" s="68">
        <f>C5*7</f>
        <v>2.8000000000000003</v>
      </c>
      <c r="D6" s="68">
        <f t="shared" ref="D6:E6" si="0">D5*7</f>
        <v>3.15</v>
      </c>
      <c r="E6" s="69">
        <f t="shared" si="0"/>
        <v>3.5</v>
      </c>
    </row>
    <row r="7" spans="1:5" x14ac:dyDescent="0.35">
      <c r="A7" s="26"/>
      <c r="B7" s="59">
        <v>1</v>
      </c>
      <c r="C7" s="60">
        <f>7*($C$5-(B7/10))</f>
        <v>2.1000000000000005</v>
      </c>
      <c r="D7" s="60">
        <f>7*($D$5-(B7/10))</f>
        <v>2.4499999999999997</v>
      </c>
      <c r="E7" s="61">
        <f>7*($E$5-(B7/10))</f>
        <v>2.8000000000000003</v>
      </c>
    </row>
    <row r="8" spans="1:5" x14ac:dyDescent="0.35">
      <c r="A8" s="26"/>
      <c r="B8" s="19">
        <v>2</v>
      </c>
      <c r="C8" s="20">
        <f t="shared" ref="C8:C10" si="1">7*($C$5-(B8/10))</f>
        <v>1.4000000000000001</v>
      </c>
      <c r="D8" s="20">
        <f t="shared" ref="D8:D10" si="2">7*($D$5-(B8/10))</f>
        <v>1.75</v>
      </c>
      <c r="E8" s="21">
        <f t="shared" ref="E8:E11" si="3">7*($E$5-(B8/10))</f>
        <v>2.1</v>
      </c>
    </row>
    <row r="9" spans="1:5" x14ac:dyDescent="0.35">
      <c r="A9" s="26"/>
      <c r="B9" s="19">
        <v>3</v>
      </c>
      <c r="C9" s="20">
        <f t="shared" si="1"/>
        <v>0.70000000000000018</v>
      </c>
      <c r="D9" s="20">
        <f t="shared" si="2"/>
        <v>1.0500000000000003</v>
      </c>
      <c r="E9" s="21">
        <f t="shared" si="3"/>
        <v>1.4000000000000001</v>
      </c>
    </row>
    <row r="10" spans="1:5" x14ac:dyDescent="0.35">
      <c r="A10" s="26"/>
      <c r="B10" s="19">
        <v>4</v>
      </c>
      <c r="C10" s="20">
        <f t="shared" si="1"/>
        <v>0</v>
      </c>
      <c r="D10" s="20">
        <f t="shared" si="2"/>
        <v>0.34999999999999992</v>
      </c>
      <c r="E10" s="21">
        <f t="shared" si="3"/>
        <v>0.69999999999999984</v>
      </c>
    </row>
    <row r="11" spans="1:5" ht="15" thickBot="1" x14ac:dyDescent="0.4">
      <c r="A11" s="27"/>
      <c r="B11" s="9">
        <v>5</v>
      </c>
      <c r="C11" s="22">
        <v>0</v>
      </c>
      <c r="D11" s="22">
        <v>0</v>
      </c>
      <c r="E11" s="23">
        <f t="shared" si="3"/>
        <v>0</v>
      </c>
    </row>
    <row r="12" spans="1:5" x14ac:dyDescent="0.35">
      <c r="B12" s="24"/>
      <c r="C12" s="24"/>
      <c r="D12" s="24"/>
      <c r="E12" s="24"/>
    </row>
  </sheetData>
  <mergeCells count="1">
    <mergeCell ref="A6:A1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BB8C-FEAC-4E04-BCC2-DB6F0DA8027C}">
  <dimension ref="A2:E12"/>
  <sheetViews>
    <sheetView workbookViewId="0">
      <selection activeCell="C17" sqref="C17"/>
    </sheetView>
  </sheetViews>
  <sheetFormatPr baseColWidth="10" defaultRowHeight="14.5" x14ac:dyDescent="0.35"/>
  <sheetData>
    <row r="2" spans="1:5" ht="15" thickBot="1" x14ac:dyDescent="0.4"/>
    <row r="3" spans="1:5" ht="15" thickBot="1" x14ac:dyDescent="0.4">
      <c r="A3" s="72"/>
      <c r="B3" s="58" t="s">
        <v>0</v>
      </c>
      <c r="C3" s="57" t="s">
        <v>1</v>
      </c>
      <c r="D3" s="12" t="s">
        <v>2</v>
      </c>
      <c r="E3" s="13" t="s">
        <v>3</v>
      </c>
    </row>
    <row r="4" spans="1:5" ht="15" thickBot="1" x14ac:dyDescent="0.4">
      <c r="A4" s="72"/>
      <c r="B4" s="1" t="s">
        <v>4</v>
      </c>
      <c r="C4" s="2" t="s">
        <v>2</v>
      </c>
      <c r="D4" s="3" t="s">
        <v>3</v>
      </c>
      <c r="E4" s="4" t="s">
        <v>5</v>
      </c>
    </row>
    <row r="5" spans="1:5" ht="15" thickBot="1" x14ac:dyDescent="0.4">
      <c r="A5" s="72"/>
      <c r="B5" s="31" t="s">
        <v>7</v>
      </c>
      <c r="C5" s="32">
        <v>0.6</v>
      </c>
      <c r="D5" s="33">
        <v>0.65</v>
      </c>
      <c r="E5" s="34">
        <v>0.7</v>
      </c>
    </row>
    <row r="6" spans="1:5" ht="15" thickBot="1" x14ac:dyDescent="0.4">
      <c r="A6" s="25" t="s">
        <v>10</v>
      </c>
      <c r="B6" s="38">
        <v>0</v>
      </c>
      <c r="C6" s="39">
        <f>7*C5</f>
        <v>4.2</v>
      </c>
      <c r="D6" s="39">
        <f t="shared" ref="D6:E6" si="0">7*D5</f>
        <v>4.55</v>
      </c>
      <c r="E6" s="40">
        <f t="shared" si="0"/>
        <v>4.8999999999999995</v>
      </c>
    </row>
    <row r="7" spans="1:5" x14ac:dyDescent="0.35">
      <c r="A7" s="26"/>
      <c r="B7" s="35">
        <v>1</v>
      </c>
      <c r="C7" s="36">
        <f>7*(C5-(1/10))</f>
        <v>3.5</v>
      </c>
      <c r="D7" s="36">
        <f t="shared" ref="D7:E7" si="1">7*(D5-(1/10))</f>
        <v>3.8500000000000005</v>
      </c>
      <c r="E7" s="37">
        <f t="shared" si="1"/>
        <v>4.2</v>
      </c>
    </row>
    <row r="8" spans="1:5" x14ac:dyDescent="0.35">
      <c r="A8" s="26"/>
      <c r="B8" s="14">
        <v>2</v>
      </c>
      <c r="C8" s="11">
        <f>7*(C5-(2/10))</f>
        <v>2.8</v>
      </c>
      <c r="D8" s="11">
        <f t="shared" ref="D8:E8" si="2">7*(D5-(2/10))</f>
        <v>3.15</v>
      </c>
      <c r="E8" s="15">
        <f t="shared" si="2"/>
        <v>3.4999999999999996</v>
      </c>
    </row>
    <row r="9" spans="1:5" x14ac:dyDescent="0.35">
      <c r="A9" s="26"/>
      <c r="B9" s="14">
        <v>3</v>
      </c>
      <c r="C9" s="91">
        <f>7*(C5-(2.75/10))</f>
        <v>2.2749999999999995</v>
      </c>
      <c r="D9" s="91">
        <f t="shared" ref="D9:E9" si="3">7*(D5-(2.75/10))</f>
        <v>2.625</v>
      </c>
      <c r="E9" s="92">
        <f t="shared" si="3"/>
        <v>2.9749999999999996</v>
      </c>
    </row>
    <row r="10" spans="1:5" x14ac:dyDescent="0.35">
      <c r="A10" s="26"/>
      <c r="B10" s="14">
        <v>4</v>
      </c>
      <c r="C10" s="11">
        <f>7*(C5-(3.5/10))</f>
        <v>1.75</v>
      </c>
      <c r="D10" s="11">
        <f t="shared" ref="D10:E10" si="4">7*(D5-(3.5/10))</f>
        <v>2.1000000000000005</v>
      </c>
      <c r="E10" s="15">
        <f t="shared" si="4"/>
        <v>2.4499999999999997</v>
      </c>
    </row>
    <row r="11" spans="1:5" x14ac:dyDescent="0.35">
      <c r="A11" s="26"/>
      <c r="B11" s="14">
        <v>5</v>
      </c>
      <c r="C11" s="91">
        <f>7*(C5-(4.25/10))</f>
        <v>1.2249999999999999</v>
      </c>
      <c r="D11" s="91">
        <f t="shared" ref="D11:E11" si="5">7*(D5-(4.25/10))</f>
        <v>1.5750000000000002</v>
      </c>
      <c r="E11" s="92">
        <f t="shared" si="5"/>
        <v>1.9249999999999998</v>
      </c>
    </row>
    <row r="12" spans="1:5" ht="15" thickBot="1" x14ac:dyDescent="0.4">
      <c r="A12" s="27"/>
      <c r="B12" s="16">
        <v>6</v>
      </c>
      <c r="C12" s="17">
        <f>7*(C5-(5/10))</f>
        <v>0.69999999999999984</v>
      </c>
      <c r="D12" s="17">
        <f t="shared" ref="D12:E12" si="6">7*(D5-(5/10))</f>
        <v>1.0500000000000003</v>
      </c>
      <c r="E12" s="18">
        <f t="shared" si="6"/>
        <v>1.3999999999999997</v>
      </c>
    </row>
  </sheetData>
  <mergeCells count="1">
    <mergeCell ref="A6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D38D-723A-4A00-B00D-D9F80347CC6F}">
  <dimension ref="A2:E12"/>
  <sheetViews>
    <sheetView workbookViewId="0">
      <selection activeCell="B5" sqref="B5:E12"/>
    </sheetView>
  </sheetViews>
  <sheetFormatPr baseColWidth="10" defaultRowHeight="14.5" x14ac:dyDescent="0.35"/>
  <sheetData>
    <row r="2" spans="1:5" ht="15" thickBot="1" x14ac:dyDescent="0.4"/>
    <row r="3" spans="1:5" ht="15" thickBot="1" x14ac:dyDescent="0.4">
      <c r="A3" s="71"/>
      <c r="B3" s="58" t="s">
        <v>0</v>
      </c>
      <c r="C3" s="57" t="s">
        <v>1</v>
      </c>
      <c r="D3" s="12" t="s">
        <v>2</v>
      </c>
      <c r="E3" s="13" t="s">
        <v>3</v>
      </c>
    </row>
    <row r="4" spans="1:5" ht="15" thickBot="1" x14ac:dyDescent="0.4">
      <c r="A4" s="71"/>
      <c r="B4" s="1" t="s">
        <v>4</v>
      </c>
      <c r="C4" s="2" t="s">
        <v>2</v>
      </c>
      <c r="D4" s="3" t="s">
        <v>3</v>
      </c>
      <c r="E4" s="4" t="s">
        <v>5</v>
      </c>
    </row>
    <row r="5" spans="1:5" ht="15" thickBot="1" x14ac:dyDescent="0.4">
      <c r="A5" s="71"/>
      <c r="B5" s="41" t="s">
        <v>8</v>
      </c>
      <c r="C5" s="42">
        <v>0.75</v>
      </c>
      <c r="D5" s="43">
        <v>0.8</v>
      </c>
      <c r="E5" s="44">
        <v>0.85</v>
      </c>
    </row>
    <row r="6" spans="1:5" ht="15" thickBot="1" x14ac:dyDescent="0.4">
      <c r="A6" s="48" t="s">
        <v>10</v>
      </c>
      <c r="B6" s="45">
        <v>0</v>
      </c>
      <c r="C6" s="46">
        <f>7*C5</f>
        <v>5.25</v>
      </c>
      <c r="D6" s="46">
        <f t="shared" ref="D6:E6" si="0">7*D5</f>
        <v>5.6000000000000005</v>
      </c>
      <c r="E6" s="47">
        <f t="shared" si="0"/>
        <v>5.95</v>
      </c>
    </row>
    <row r="7" spans="1:5" x14ac:dyDescent="0.35">
      <c r="A7" s="49"/>
      <c r="B7" s="28">
        <v>1</v>
      </c>
      <c r="C7" s="29">
        <f>7*(C5-(1.5/10))</f>
        <v>4.2</v>
      </c>
      <c r="D7" s="29">
        <f t="shared" ref="D7:E7" si="1">7*(D5-(1.5/10))</f>
        <v>4.55</v>
      </c>
      <c r="E7" s="30">
        <f t="shared" si="1"/>
        <v>4.8999999999999995</v>
      </c>
    </row>
    <row r="8" spans="1:5" x14ac:dyDescent="0.35">
      <c r="A8" s="49"/>
      <c r="B8" s="19">
        <v>2</v>
      </c>
      <c r="C8" s="20">
        <f>7*(C5-(2.5/10))</f>
        <v>3.5</v>
      </c>
      <c r="D8" s="20">
        <f t="shared" ref="D8:E8" si="2">7*(D5-(2.5/10))</f>
        <v>3.8500000000000005</v>
      </c>
      <c r="E8" s="21">
        <f t="shared" si="2"/>
        <v>4.2</v>
      </c>
    </row>
    <row r="9" spans="1:5" x14ac:dyDescent="0.35">
      <c r="A9" s="49"/>
      <c r="B9" s="19">
        <v>3</v>
      </c>
      <c r="C9" s="20">
        <f>7*(C5-(3.5/10))</f>
        <v>2.8000000000000003</v>
      </c>
      <c r="D9" s="20">
        <f t="shared" ref="D9:E9" si="3">7*(D5-(3.5/10))</f>
        <v>3.1500000000000004</v>
      </c>
      <c r="E9" s="21">
        <f t="shared" si="3"/>
        <v>3.5</v>
      </c>
    </row>
    <row r="10" spans="1:5" x14ac:dyDescent="0.35">
      <c r="A10" s="49"/>
      <c r="B10" s="19">
        <v>4</v>
      </c>
      <c r="C10" s="20">
        <f>7*(C5-(4.5/10))</f>
        <v>2.1</v>
      </c>
      <c r="D10" s="20">
        <f t="shared" ref="D10:E10" si="4">7*(D5-(4.5/10))</f>
        <v>2.4500000000000002</v>
      </c>
      <c r="E10" s="21">
        <f t="shared" si="4"/>
        <v>2.8</v>
      </c>
    </row>
    <row r="11" spans="1:5" x14ac:dyDescent="0.35">
      <c r="A11" s="49"/>
      <c r="B11" s="19">
        <v>5</v>
      </c>
      <c r="C11" s="20">
        <f>7*(C5-(5.5/10))</f>
        <v>1.3999999999999997</v>
      </c>
      <c r="D11" s="20">
        <f t="shared" ref="D11:E11" si="5">7*(D5-(5.5/10))</f>
        <v>1.75</v>
      </c>
      <c r="E11" s="21">
        <f t="shared" si="5"/>
        <v>2.0999999999999996</v>
      </c>
    </row>
    <row r="12" spans="1:5" ht="15" thickBot="1" x14ac:dyDescent="0.4">
      <c r="A12" s="50"/>
      <c r="B12" s="9">
        <v>6</v>
      </c>
      <c r="C12" s="22">
        <f>7*(C5-(6.5/10))</f>
        <v>0.69999999999999984</v>
      </c>
      <c r="D12" s="22">
        <f t="shared" ref="D12:E12" si="6">7*(D5-(6.5/10))</f>
        <v>1.0500000000000003</v>
      </c>
      <c r="E12" s="23">
        <f t="shared" si="6"/>
        <v>1.3999999999999997</v>
      </c>
    </row>
  </sheetData>
  <mergeCells count="1">
    <mergeCell ref="A6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EE43-6EF1-4779-825D-8331D57FBBB8}">
  <dimension ref="A2:E12"/>
  <sheetViews>
    <sheetView workbookViewId="0">
      <selection activeCell="A5" sqref="A3:A5"/>
    </sheetView>
  </sheetViews>
  <sheetFormatPr baseColWidth="10" defaultRowHeight="14.5" x14ac:dyDescent="0.35"/>
  <sheetData>
    <row r="2" spans="1:5" ht="15" thickBot="1" x14ac:dyDescent="0.4"/>
    <row r="3" spans="1:5" ht="15" thickBot="1" x14ac:dyDescent="0.4">
      <c r="A3" s="70"/>
      <c r="B3" s="58" t="s">
        <v>0</v>
      </c>
      <c r="C3" s="57" t="s">
        <v>1</v>
      </c>
      <c r="D3" s="12" t="s">
        <v>2</v>
      </c>
      <c r="E3" s="13" t="s">
        <v>3</v>
      </c>
    </row>
    <row r="4" spans="1:5" ht="15" thickBot="1" x14ac:dyDescent="0.4">
      <c r="A4" s="70"/>
      <c r="B4" s="1" t="s">
        <v>4</v>
      </c>
      <c r="C4" s="2" t="s">
        <v>2</v>
      </c>
      <c r="D4" s="3" t="s">
        <v>3</v>
      </c>
      <c r="E4" s="4" t="s">
        <v>5</v>
      </c>
    </row>
    <row r="5" spans="1:5" ht="15" thickBot="1" x14ac:dyDescent="0.4">
      <c r="A5" s="70"/>
      <c r="B5" s="51" t="s">
        <v>9</v>
      </c>
      <c r="C5" s="52">
        <v>0.9</v>
      </c>
      <c r="D5" s="53">
        <v>0.95</v>
      </c>
      <c r="E5" s="54">
        <v>1</v>
      </c>
    </row>
    <row r="6" spans="1:5" ht="15" thickBot="1" x14ac:dyDescent="0.4">
      <c r="A6" s="48" t="s">
        <v>10</v>
      </c>
      <c r="B6" s="56">
        <v>0</v>
      </c>
      <c r="C6" s="10">
        <f>C5*7</f>
        <v>6.3</v>
      </c>
      <c r="D6" s="10">
        <f t="shared" ref="D6:E6" si="0">D5*7</f>
        <v>6.6499999999999995</v>
      </c>
      <c r="E6" s="55">
        <f t="shared" si="0"/>
        <v>7</v>
      </c>
    </row>
    <row r="7" spans="1:5" x14ac:dyDescent="0.35">
      <c r="A7" s="49"/>
      <c r="B7" s="28">
        <v>1</v>
      </c>
      <c r="C7" s="29">
        <f>7*(C5-(1.5/10))</f>
        <v>5.25</v>
      </c>
      <c r="D7" s="29">
        <f t="shared" ref="D7:E7" si="1">7*(D5-(1.5/10))</f>
        <v>5.6</v>
      </c>
      <c r="E7" s="30">
        <f t="shared" si="1"/>
        <v>5.95</v>
      </c>
    </row>
    <row r="8" spans="1:5" x14ac:dyDescent="0.35">
      <c r="A8" s="49"/>
      <c r="B8" s="19">
        <v>2</v>
      </c>
      <c r="C8" s="20">
        <f>7*(C5-(3/10))</f>
        <v>4.2000000000000011</v>
      </c>
      <c r="D8" s="20">
        <f t="shared" ref="D8:E8" si="2">7*(D5-(3/10))</f>
        <v>4.5499999999999989</v>
      </c>
      <c r="E8" s="21">
        <f t="shared" si="2"/>
        <v>4.8999999999999995</v>
      </c>
    </row>
    <row r="9" spans="1:5" x14ac:dyDescent="0.35">
      <c r="A9" s="49"/>
      <c r="B9" s="19">
        <v>3</v>
      </c>
      <c r="C9" s="20">
        <f>7*(C5-(4/10))</f>
        <v>3.5</v>
      </c>
      <c r="D9" s="20">
        <f t="shared" ref="D9:E9" si="3">7*(D5-(4/10))</f>
        <v>3.8499999999999996</v>
      </c>
      <c r="E9" s="21">
        <f t="shared" si="3"/>
        <v>4.2</v>
      </c>
    </row>
    <row r="10" spans="1:5" x14ac:dyDescent="0.35">
      <c r="A10" s="49"/>
      <c r="B10" s="19">
        <v>4</v>
      </c>
      <c r="C10" s="20">
        <f>7*(C5-(5/10))</f>
        <v>2.8000000000000003</v>
      </c>
      <c r="D10" s="20">
        <f t="shared" ref="D10:E10" si="4">7*(D5-(5/10))</f>
        <v>3.1499999999999995</v>
      </c>
      <c r="E10" s="21">
        <f t="shared" si="4"/>
        <v>3.5</v>
      </c>
    </row>
    <row r="11" spans="1:5" x14ac:dyDescent="0.35">
      <c r="A11" s="49"/>
      <c r="B11" s="19">
        <v>5</v>
      </c>
      <c r="C11" s="20">
        <f>7*(C5-(6/10))</f>
        <v>2.1000000000000005</v>
      </c>
      <c r="D11" s="20">
        <f t="shared" ref="D11:E11" si="5">7*(D5-(6/10))</f>
        <v>2.4499999999999997</v>
      </c>
      <c r="E11" s="21">
        <f t="shared" si="5"/>
        <v>2.8000000000000003</v>
      </c>
    </row>
    <row r="12" spans="1:5" ht="15" thickBot="1" x14ac:dyDescent="0.4">
      <c r="A12" s="50"/>
      <c r="B12" s="9">
        <v>6</v>
      </c>
      <c r="C12" s="22">
        <f>7*(C5-(7/10))</f>
        <v>1.4000000000000004</v>
      </c>
      <c r="D12" s="22">
        <f t="shared" ref="D12:E12" si="6">7*(D5-(7/10))</f>
        <v>1.75</v>
      </c>
      <c r="E12" s="23">
        <f t="shared" si="6"/>
        <v>2.1000000000000005</v>
      </c>
    </row>
  </sheetData>
  <mergeCells count="1">
    <mergeCell ref="A6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Note AFLP1</vt:lpstr>
      <vt:lpstr>Vert</vt:lpstr>
      <vt:lpstr>Bleu</vt:lpstr>
      <vt:lpstr>Rouge</vt:lpstr>
      <vt:lpstr>Noir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vdw</dc:creator>
  <cp:lastModifiedBy>m vdw</cp:lastModifiedBy>
  <dcterms:created xsi:type="dcterms:W3CDTF">2021-04-27T09:09:03Z</dcterms:created>
  <dcterms:modified xsi:type="dcterms:W3CDTF">2021-04-27T10:10:22Z</dcterms:modified>
</cp:coreProperties>
</file>