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360" yWindow="375" windowWidth="11670" windowHeight="5100" firstSheet="1" activeTab="1"/>
  </bookViews>
  <sheets>
    <sheet name="Présentation" sheetId="8" r:id="rId1"/>
    <sheet name="Utilisation Fichier" sheetId="7" r:id="rId2"/>
    <sheet name="Note sur 20" sheetId="4" r:id="rId3"/>
    <sheet name="Evaluation projet et efficacité" sheetId="1" r:id="rId4"/>
    <sheet name="Evaluation efficacité Grimpeur" sheetId="6" r:id="rId5"/>
    <sheet name="Evaluation assureur" sheetId="5" r:id="rId6"/>
    <sheet name="barême performance" sheetId="3" r:id="rId7"/>
    <sheet name="liste déroulante" sheetId="2" r:id="rId8"/>
    <sheet name="Référentiel Evaluation" sheetId="9" r:id="rId9"/>
    <sheet name="Fiche ressource" sheetId="10" r:id="rId10"/>
  </sheets>
  <externalReferences>
    <externalReference r:id="rId11"/>
  </externalReferences>
  <definedNames>
    <definedName name="_?" localSheetId="6">'liste déroulante'!$B$1:$B$11</definedName>
    <definedName name="barême">'barême performance'!$A$1:$B$41</definedName>
    <definedName name="Barême_Performance">'barême performance'!$A$1:$B$23</definedName>
    <definedName name="cotations" localSheetId="3">'liste déroulante'!$A$1:$A$10</definedName>
    <definedName name="Cotations">[1]Feuil2!$A$2:$A$10</definedName>
    <definedName name="NomEleve1">'Note sur 20'!$A$6</definedName>
    <definedName name="NomEleve10">'Note sur 20'!$A$15</definedName>
    <definedName name="NomEleve11">'Note sur 20'!$A$16</definedName>
    <definedName name="NomEleve12">'Note sur 20'!$A$17</definedName>
    <definedName name="NomEleve13">'Note sur 20'!$A$18</definedName>
    <definedName name="NomEleve14">'Note sur 20'!$A$19</definedName>
    <definedName name="NomEleve15">'Note sur 20'!$A$20</definedName>
    <definedName name="NomEleve16">'Note sur 20'!$A$21</definedName>
    <definedName name="NomEleve17">'Note sur 20'!$A$22</definedName>
    <definedName name="NomEleve18">'Note sur 20'!$A$23</definedName>
    <definedName name="NomEleve19">'Note sur 20'!$A$24</definedName>
    <definedName name="NomEleve2">'Note sur 20'!$A$7</definedName>
    <definedName name="NomEleve20">'Note sur 20'!$A$25</definedName>
    <definedName name="NomEleve21">'Note sur 20'!$A$26</definedName>
    <definedName name="NomEleve22">'Note sur 20'!$A$27</definedName>
    <definedName name="NomEleve23">'Note sur 20'!$A$28</definedName>
    <definedName name="NomEleve24">'Note sur 20'!$A$29</definedName>
    <definedName name="NomEleve25">'Note sur 20'!$A$30</definedName>
    <definedName name="NomEleve26">'Note sur 20'!$A$31</definedName>
    <definedName name="NomEleve27">'Note sur 20'!$A$32</definedName>
    <definedName name="NomEleve3">'Note sur 20'!$A$8</definedName>
    <definedName name="NomEleve4">'Note sur 20'!$A$9</definedName>
    <definedName name="NomEleve5">'Note sur 20'!$A$10</definedName>
    <definedName name="NomEleve6">'Note sur 20'!$A$11</definedName>
    <definedName name="NomEleve7">'Note sur 20'!$A$12</definedName>
    <definedName name="NomEleve8">'Note sur 20'!$A$13</definedName>
    <definedName name="NomEleve9">'Note sur 20'!$A$14</definedName>
    <definedName name="OLE_LINK1" localSheetId="5">'Evaluation assureur'!$F$29</definedName>
    <definedName name="performances" localSheetId="3">'liste déroulante'!$B$1:$B$10</definedName>
    <definedName name="performances">[1]Feuil2!$F$3:$F$11</definedName>
    <definedName name="points_bonus">'liste déroulante'!$B$1:$B$11</definedName>
    <definedName name="Prenom1">'Note sur 20'!$B$6</definedName>
    <definedName name="Prenom10">'Note sur 20'!$B$15</definedName>
    <definedName name="Prenom11">'Note sur 20'!$B$16</definedName>
    <definedName name="Prenom12">'Note sur 20'!$B$17</definedName>
    <definedName name="Prenom13">'Note sur 20'!$B$18</definedName>
    <definedName name="Prenom14">'Note sur 20'!$B$19</definedName>
    <definedName name="Prenom15">'Note sur 20'!$B$20</definedName>
    <definedName name="Prenom16">'Note sur 20'!$B$21</definedName>
    <definedName name="Prenom17">'Note sur 20'!$B$22</definedName>
    <definedName name="Prenom18">'Note sur 20'!$B$23</definedName>
    <definedName name="Prenom19">'Note sur 20'!$B$24</definedName>
    <definedName name="Prenom2">'Note sur 20'!$B$7</definedName>
    <definedName name="Prenom20">'Note sur 20'!$B$25</definedName>
    <definedName name="Prenom21">'Note sur 20'!$B$26</definedName>
    <definedName name="Prenom22">'Note sur 20'!$B$27</definedName>
    <definedName name="Prenom23">'Note sur 20'!$B$28</definedName>
    <definedName name="Prenom24">'Note sur 20'!$B$29</definedName>
    <definedName name="Prenom25">'Note sur 20'!$B$30</definedName>
    <definedName name="Prenom26">'Note sur 20'!$B$31</definedName>
    <definedName name="Prenom27">'Note sur 20'!$B$32</definedName>
    <definedName name="Prenom3">'Note sur 20'!$B$8</definedName>
    <definedName name="Prenom4">'Note sur 20'!$B$9</definedName>
    <definedName name="Prenom5">'Note sur 20'!$B$10</definedName>
    <definedName name="Prenom6">'Note sur 20'!$B$11</definedName>
    <definedName name="Prenom7">'Note sur 20'!$B$12</definedName>
    <definedName name="Prenom8">'Note sur 20'!$B$13</definedName>
    <definedName name="Prenom9">'Note sur 20'!$B$14</definedName>
  </definedNames>
  <calcPr calcId="145621"/>
</workbook>
</file>

<file path=xl/calcChain.xml><?xml version="1.0" encoding="utf-8"?>
<calcChain xmlns="http://schemas.openxmlformats.org/spreadsheetml/2006/main">
  <c r="B4" i="6" l="1"/>
  <c r="C4" i="6"/>
  <c r="B5" i="6"/>
  <c r="C5" i="6"/>
  <c r="B6" i="6"/>
  <c r="C6" i="6"/>
  <c r="B7" i="6"/>
  <c r="C7" i="6"/>
  <c r="B8" i="6"/>
  <c r="C8"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B10" i="5"/>
  <c r="C10" i="5"/>
  <c r="B11" i="5"/>
  <c r="C11" i="5"/>
  <c r="B12" i="5"/>
  <c r="C12" i="5"/>
  <c r="B13" i="5"/>
  <c r="C13" i="5"/>
  <c r="B14" i="5"/>
  <c r="C14" i="5"/>
  <c r="B15" i="5"/>
  <c r="C15" i="5"/>
  <c r="B16" i="5"/>
  <c r="C16" i="5"/>
  <c r="B17" i="5"/>
  <c r="C17" i="5"/>
  <c r="B18" i="5"/>
  <c r="C18" i="5"/>
  <c r="B19" i="5"/>
  <c r="C19" i="5"/>
  <c r="B20" i="5"/>
  <c r="C20" i="5"/>
  <c r="B21" i="5"/>
  <c r="C21" i="5"/>
  <c r="B22" i="5"/>
  <c r="C22" i="5"/>
  <c r="B23" i="5"/>
  <c r="C23" i="5"/>
  <c r="B24" i="5"/>
  <c r="C24" i="5"/>
  <c r="B25" i="5"/>
  <c r="C25" i="5"/>
  <c r="B26" i="5"/>
  <c r="C26" i="5"/>
  <c r="B27" i="5"/>
  <c r="C27" i="5"/>
  <c r="B28" i="5"/>
  <c r="C28" i="5"/>
  <c r="B29" i="5"/>
  <c r="C29" i="5"/>
  <c r="B30" i="5"/>
  <c r="C30" i="5"/>
  <c r="B31" i="5"/>
  <c r="C31" i="5"/>
  <c r="B32" i="5"/>
  <c r="C32" i="5"/>
  <c r="B33" i="5"/>
  <c r="C33" i="5"/>
  <c r="B34" i="5"/>
  <c r="C34" i="5"/>
  <c r="B35" i="5"/>
  <c r="C35" i="5"/>
  <c r="C9" i="5"/>
  <c r="B9" i="5"/>
  <c r="C3" i="6"/>
  <c r="B3" i="6"/>
  <c r="F7" i="4" l="1"/>
  <c r="F8" i="4"/>
  <c r="F9" i="4"/>
  <c r="F10" i="4"/>
  <c r="F11" i="4"/>
  <c r="F12" i="4"/>
  <c r="F13" i="4"/>
  <c r="F14" i="4"/>
  <c r="F15" i="4"/>
  <c r="F16" i="4"/>
  <c r="F17" i="4"/>
  <c r="F18" i="4"/>
  <c r="F19" i="4"/>
  <c r="F20" i="4"/>
  <c r="F21" i="4"/>
  <c r="F22" i="4"/>
  <c r="F23" i="4"/>
  <c r="F24" i="4"/>
  <c r="F25" i="4"/>
  <c r="F26" i="4"/>
  <c r="F27" i="4"/>
  <c r="F28" i="4"/>
  <c r="F29" i="4"/>
  <c r="F30" i="4"/>
  <c r="F31" i="4"/>
  <c r="F32" i="4"/>
  <c r="F6" i="4"/>
  <c r="E7" i="4"/>
  <c r="E8" i="4"/>
  <c r="E9" i="4"/>
  <c r="E10" i="4"/>
  <c r="E11" i="4"/>
  <c r="E12" i="4"/>
  <c r="E13" i="4"/>
  <c r="E14" i="4"/>
  <c r="E15" i="4"/>
  <c r="E16" i="4"/>
  <c r="E17" i="4"/>
  <c r="E18" i="4"/>
  <c r="E19" i="4"/>
  <c r="E20" i="4"/>
  <c r="E21" i="4"/>
  <c r="E22" i="4"/>
  <c r="E23" i="4"/>
  <c r="E24" i="4"/>
  <c r="E25" i="4"/>
  <c r="E26" i="4"/>
  <c r="E27" i="4"/>
  <c r="E28" i="4"/>
  <c r="E29" i="4"/>
  <c r="E30" i="4"/>
  <c r="E31" i="4"/>
  <c r="E32" i="4"/>
  <c r="E6" i="4"/>
  <c r="K9" i="1" l="1"/>
  <c r="L9" i="1" s="1"/>
  <c r="K10" i="1"/>
  <c r="L10" i="1" s="1"/>
  <c r="K11" i="1"/>
  <c r="L11" i="1" s="1"/>
  <c r="K12" i="1"/>
  <c r="L12" i="1" s="1"/>
  <c r="K13" i="1"/>
  <c r="L13" i="1" s="1"/>
  <c r="K14" i="1"/>
  <c r="L14" i="1" s="1"/>
  <c r="K15" i="1"/>
  <c r="L15" i="1" s="1"/>
  <c r="K16" i="1"/>
  <c r="L16" i="1" s="1"/>
  <c r="K17" i="1"/>
  <c r="L17" i="1" s="1"/>
  <c r="K18" i="1"/>
  <c r="L18" i="1" s="1"/>
  <c r="K19" i="1"/>
  <c r="L19" i="1" s="1"/>
  <c r="K20" i="1"/>
  <c r="L20" i="1" s="1"/>
  <c r="K21" i="1"/>
  <c r="L21" i="1" s="1"/>
  <c r="K22" i="1"/>
  <c r="L22" i="1" s="1"/>
  <c r="K23" i="1"/>
  <c r="L23" i="1" s="1"/>
  <c r="K24" i="1"/>
  <c r="L24" i="1" s="1"/>
  <c r="K25" i="1"/>
  <c r="L25" i="1" s="1"/>
  <c r="K26" i="1"/>
  <c r="L26" i="1" s="1"/>
  <c r="K27" i="1"/>
  <c r="L27" i="1" s="1"/>
  <c r="K28" i="1"/>
  <c r="L28" i="1" s="1"/>
  <c r="K29" i="1"/>
  <c r="L29" i="1" s="1"/>
  <c r="K30" i="1"/>
  <c r="L30" i="1" s="1"/>
  <c r="K31" i="1"/>
  <c r="L31" i="1" s="1"/>
  <c r="K32" i="1"/>
  <c r="L32" i="1" s="1"/>
  <c r="K33" i="1"/>
  <c r="L33" i="1" s="1"/>
  <c r="K34" i="1"/>
  <c r="L34" i="1" s="1"/>
  <c r="K35" i="1"/>
  <c r="L35" i="1" s="1"/>
  <c r="K36" i="1"/>
  <c r="L36" i="1" s="1"/>
  <c r="K37" i="1"/>
  <c r="L37" i="1" s="1"/>
  <c r="G9" i="1"/>
  <c r="G10" i="1"/>
  <c r="H10" i="1" s="1"/>
  <c r="G11" i="1"/>
  <c r="G12" i="1"/>
  <c r="H12" i="1" s="1"/>
  <c r="G13" i="1"/>
  <c r="H13" i="1" s="1"/>
  <c r="G14" i="1"/>
  <c r="H14" i="1" s="1"/>
  <c r="B14" i="1" s="1"/>
  <c r="G15" i="1"/>
  <c r="H15" i="1" s="1"/>
  <c r="B15" i="1" s="1"/>
  <c r="G16" i="1"/>
  <c r="H16" i="1" s="1"/>
  <c r="G17" i="1"/>
  <c r="H17" i="1" s="1"/>
  <c r="G18" i="1"/>
  <c r="H18" i="1" s="1"/>
  <c r="B18" i="1" s="1"/>
  <c r="G19" i="1"/>
  <c r="H19" i="1" s="1"/>
  <c r="B19" i="1" s="1"/>
  <c r="G20" i="1"/>
  <c r="H20" i="1" s="1"/>
  <c r="G21" i="1"/>
  <c r="H21" i="1" s="1"/>
  <c r="G22" i="1"/>
  <c r="H22" i="1" s="1"/>
  <c r="B22" i="1" s="1"/>
  <c r="G23" i="1"/>
  <c r="H23" i="1" s="1"/>
  <c r="B23" i="1" s="1"/>
  <c r="G24" i="1"/>
  <c r="H24" i="1" s="1"/>
  <c r="G25" i="1"/>
  <c r="H25" i="1" s="1"/>
  <c r="G26" i="1"/>
  <c r="H26" i="1" s="1"/>
  <c r="B26" i="1" s="1"/>
  <c r="G27" i="1"/>
  <c r="H27" i="1" s="1"/>
  <c r="B27" i="1" s="1"/>
  <c r="G28" i="1"/>
  <c r="H28" i="1" s="1"/>
  <c r="G29" i="1"/>
  <c r="H29" i="1" s="1"/>
  <c r="G30" i="1"/>
  <c r="H30" i="1" s="1"/>
  <c r="B30" i="1" s="1"/>
  <c r="G31" i="1"/>
  <c r="H31" i="1" s="1"/>
  <c r="B31" i="1" s="1"/>
  <c r="G32" i="1"/>
  <c r="H32" i="1" s="1"/>
  <c r="G33" i="1"/>
  <c r="H33" i="1" s="1"/>
  <c r="G34" i="1"/>
  <c r="H34" i="1" s="1"/>
  <c r="B34" i="1" s="1"/>
  <c r="G35" i="1"/>
  <c r="H35" i="1" s="1"/>
  <c r="B35" i="1" s="1"/>
  <c r="G36" i="1"/>
  <c r="H36" i="1" s="1"/>
  <c r="G37" i="1"/>
  <c r="H37" i="1" s="1"/>
  <c r="B10" i="1"/>
  <c r="B12" i="1"/>
  <c r="B16" i="1"/>
  <c r="B17" i="1"/>
  <c r="B20" i="1"/>
  <c r="B21" i="1"/>
  <c r="B24" i="1"/>
  <c r="B28" i="1"/>
  <c r="B29" i="1"/>
  <c r="B32" i="1"/>
  <c r="B33" i="1"/>
  <c r="B36" i="1"/>
  <c r="B37" i="1"/>
  <c r="H11" i="1" l="1"/>
  <c r="B11" i="1" s="1"/>
  <c r="H9" i="1"/>
  <c r="B9" i="1" s="1"/>
  <c r="A36" i="1"/>
  <c r="A37" i="1"/>
  <c r="A35" i="1"/>
  <c r="A21" i="1" l="1"/>
  <c r="A29" i="1"/>
  <c r="A14" i="1"/>
  <c r="A16" i="1"/>
  <c r="A26" i="1"/>
  <c r="A10" i="1"/>
  <c r="A33" i="1"/>
  <c r="G8" i="1"/>
  <c r="H8" i="1" s="1"/>
  <c r="K8" i="1"/>
  <c r="L8" i="1" s="1"/>
  <c r="A22" i="1" l="1"/>
  <c r="A23" i="1"/>
  <c r="A28" i="1"/>
  <c r="A27" i="1"/>
  <c r="A20" i="1"/>
  <c r="A12" i="1"/>
  <c r="A13" i="1"/>
  <c r="A11" i="1"/>
  <c r="A9" i="1"/>
  <c r="A34" i="1"/>
  <c r="A32" i="1"/>
  <c r="A31" i="1"/>
  <c r="A30" i="1"/>
  <c r="A25" i="1"/>
  <c r="B25" i="1" s="1"/>
  <c r="A24" i="1"/>
  <c r="A19" i="1"/>
  <c r="A18" i="1"/>
  <c r="A17" i="1"/>
  <c r="A15" i="1"/>
  <c r="A8" i="1"/>
  <c r="B8" i="1" s="1"/>
  <c r="D12" i="4"/>
  <c r="B13" i="1" l="1"/>
  <c r="D11" i="4" s="1"/>
  <c r="C11" i="4" s="1"/>
  <c r="D8" i="4"/>
  <c r="C8" i="4" s="1"/>
  <c r="D7" i="4"/>
  <c r="C7" i="4" s="1"/>
  <c r="D9" i="4"/>
  <c r="C9" i="4" s="1"/>
  <c r="D10" i="4"/>
  <c r="C10" i="4" s="1"/>
  <c r="D6" i="4"/>
  <c r="C6" i="4" s="1"/>
  <c r="C12" i="4"/>
  <c r="D24" i="4" l="1"/>
  <c r="C24" i="4" s="1"/>
  <c r="D17" i="4"/>
  <c r="C17" i="4" s="1"/>
  <c r="D19" i="4"/>
  <c r="C19" i="4" s="1"/>
  <c r="D14" i="4"/>
  <c r="C14" i="4" s="1"/>
  <c r="D16" i="4"/>
  <c r="C16" i="4" s="1"/>
  <c r="D30" i="4"/>
  <c r="C30" i="4" s="1"/>
  <c r="D15" i="4"/>
  <c r="C15" i="4" s="1"/>
  <c r="D21" i="4"/>
  <c r="C21" i="4" s="1"/>
  <c r="D13" i="4"/>
  <c r="C13" i="4" s="1"/>
  <c r="D26" i="4"/>
  <c r="C26" i="4" s="1"/>
  <c r="D18" i="4"/>
  <c r="C18" i="4" s="1"/>
  <c r="D28" i="4"/>
  <c r="C28" i="4" s="1"/>
  <c r="D32" i="4"/>
  <c r="C32" i="4" s="1"/>
  <c r="D27" i="4"/>
  <c r="C27" i="4" s="1"/>
  <c r="D20" i="4"/>
  <c r="C20" i="4" s="1"/>
  <c r="D23" i="4"/>
  <c r="C23" i="4" s="1"/>
  <c r="D22" i="4"/>
  <c r="C22" i="4" s="1"/>
  <c r="D31" i="4"/>
  <c r="C31" i="4" s="1"/>
  <c r="D25" i="4"/>
  <c r="C25" i="4" s="1"/>
  <c r="D29" i="4"/>
  <c r="C29" i="4" s="1"/>
</calcChain>
</file>

<file path=xl/sharedStrings.xml><?xml version="1.0" encoding="utf-8"?>
<sst xmlns="http://schemas.openxmlformats.org/spreadsheetml/2006/main" count="47" uniqueCount="33">
  <si>
    <t>Cot°</t>
  </si>
  <si>
    <t>Perf</t>
  </si>
  <si>
    <t xml:space="preserve"> Bonus</t>
  </si>
  <si>
    <t>Pts</t>
  </si>
  <si>
    <t>5b</t>
  </si>
  <si>
    <t>4c</t>
  </si>
  <si>
    <t>4b</t>
  </si>
  <si>
    <t>?</t>
  </si>
  <si>
    <t>3c</t>
  </si>
  <si>
    <t>4a</t>
  </si>
  <si>
    <t>5a</t>
  </si>
  <si>
    <t>5c</t>
  </si>
  <si>
    <t>6a</t>
  </si>
  <si>
    <t>6b</t>
  </si>
  <si>
    <t>VOIE 1</t>
  </si>
  <si>
    <t>VOIE 2</t>
  </si>
  <si>
    <t>Nom</t>
  </si>
  <si>
    <t>Prénom</t>
  </si>
  <si>
    <t>Note</t>
  </si>
  <si>
    <t xml:space="preserve">Note </t>
  </si>
  <si>
    <t>/ 20</t>
  </si>
  <si>
    <t>/ 4</t>
  </si>
  <si>
    <t>efficacité</t>
  </si>
  <si>
    <t>du projet</t>
  </si>
  <si>
    <t xml:space="preserve">efficacité du </t>
  </si>
  <si>
    <t>grimpeur</t>
  </si>
  <si>
    <t>Barême Projet élève (= barème performance)</t>
  </si>
  <si>
    <t>Total / 4 pts</t>
  </si>
  <si>
    <t>efficacité de</t>
  </si>
  <si>
    <t>l'assureur</t>
  </si>
  <si>
    <t>/ 8</t>
  </si>
  <si>
    <t>/ 8 pts</t>
  </si>
  <si>
    <t>Note / 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</si>
</sst>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0"/>
      <color indexed="8"/>
      <name val="Calibri"/>
      <family val="2"/>
    </font>
    <font>
      <sz val="10"/>
      <color rgb="FFFF0000"/>
      <name val="Calibri"/>
      <family val="2"/>
    </font>
    <font>
      <b/>
      <sz val="11"/>
      <color rgb="FFFF0000"/>
      <name val="Calibri"/>
      <family val="2"/>
      <scheme val="minor"/>
    </font>
    <font>
      <sz val="10"/>
      <color theme="1"/>
      <name val="Calibri"/>
      <family val="2"/>
      <scheme val="minor"/>
    </font>
    <font>
      <sz val="9"/>
      <color rgb="FF000000"/>
      <name val="Times New Roman"/>
      <family val="1"/>
    </font>
    <font>
      <sz val="11"/>
      <color theme="3"/>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0" fillId="0" borderId="0" xfId="0" applyAlignment="1">
      <alignment horizontal="center"/>
    </xf>
    <xf numFmtId="0" fontId="0" fillId="2" borderId="1" xfId="0" applyFill="1" applyBorder="1" applyAlignment="1">
      <alignment horizontal="center"/>
    </xf>
    <xf numFmtId="0" fontId="1" fillId="2" borderId="1" xfId="0" applyFont="1" applyFill="1" applyBorder="1" applyAlignment="1">
      <alignment horizontal="center"/>
    </xf>
    <xf numFmtId="0" fontId="0" fillId="3" borderId="1" xfId="0" applyFill="1" applyBorder="1" applyAlignment="1">
      <alignment horizontal="center"/>
    </xf>
    <xf numFmtId="0" fontId="0" fillId="3" borderId="0" xfId="0" applyFill="1"/>
    <xf numFmtId="0" fontId="1" fillId="0" borderId="0" xfId="0" applyFont="1" applyAlignment="1">
      <alignment horizontal="center"/>
    </xf>
    <xf numFmtId="0" fontId="0" fillId="0" borderId="1" xfId="0" applyBorder="1" applyAlignment="1">
      <alignment horizontal="center"/>
    </xf>
    <xf numFmtId="0" fontId="0" fillId="0" borderId="0" xfId="0" applyAlignment="1">
      <alignment horizontal="centerContinuous"/>
    </xf>
    <xf numFmtId="0" fontId="4" fillId="0" borderId="0" xfId="0" applyFont="1" applyAlignment="1">
      <alignment horizontal="center"/>
    </xf>
    <xf numFmtId="0" fontId="4" fillId="0" borderId="1" xfId="0" applyFont="1" applyBorder="1" applyAlignment="1">
      <alignment horizontal="center"/>
    </xf>
    <xf numFmtId="0" fontId="3" fillId="3" borderId="1" xfId="0" applyFont="1" applyFill="1" applyBorder="1" applyAlignment="1">
      <alignment horizontal="center"/>
    </xf>
    <xf numFmtId="0" fontId="6" fillId="0" borderId="0" xfId="0" applyFont="1"/>
    <xf numFmtId="0" fontId="0" fillId="0" borderId="1" xfId="0" applyBorder="1"/>
    <xf numFmtId="0" fontId="7" fillId="0" borderId="1" xfId="0" applyFont="1" applyBorder="1"/>
    <xf numFmtId="0" fontId="3" fillId="3" borderId="7" xfId="0" applyFont="1" applyFill="1" applyBorder="1" applyAlignment="1">
      <alignment horizontal="center"/>
    </xf>
    <xf numFmtId="0" fontId="0" fillId="3" borderId="7" xfId="0" applyFill="1" applyBorder="1" applyAlignment="1">
      <alignment horizontal="center"/>
    </xf>
    <xf numFmtId="0" fontId="5" fillId="0" borderId="1" xfId="0" applyFont="1" applyBorder="1"/>
    <xf numFmtId="0" fontId="0" fillId="0" borderId="4" xfId="0" applyBorder="1" applyAlignment="1">
      <alignment horizontal="center"/>
    </xf>
    <xf numFmtId="0" fontId="2" fillId="3" borderId="4" xfId="0" applyFont="1" applyFill="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0" fillId="3" borderId="4" xfId="0" applyFill="1" applyBorder="1" applyAlignment="1">
      <alignment horizontal="center"/>
    </xf>
    <xf numFmtId="0" fontId="0" fillId="0" borderId="6" xfId="0" applyFill="1" applyBorder="1" applyAlignment="1">
      <alignment horizontal="center"/>
    </xf>
    <xf numFmtId="0" fontId="0" fillId="0" borderId="0" xfId="0" applyFill="1"/>
    <xf numFmtId="0" fontId="0" fillId="4" borderId="1" xfId="0" applyFill="1" applyBorder="1" applyAlignment="1">
      <alignment horizontal="center"/>
    </xf>
    <xf numFmtId="0" fontId="4" fillId="4" borderId="6" xfId="0" applyFont="1" applyFill="1" applyBorder="1" applyAlignment="1">
      <alignment horizontal="center"/>
    </xf>
    <xf numFmtId="0" fontId="0" fillId="4" borderId="6" xfId="0" applyFill="1" applyBorder="1" applyAlignment="1">
      <alignment horizontal="center"/>
    </xf>
    <xf numFmtId="0" fontId="4" fillId="4" borderId="5" xfId="0" applyFont="1" applyFill="1" applyBorder="1" applyAlignment="1">
      <alignment horizontal="center"/>
    </xf>
    <xf numFmtId="0" fontId="0" fillId="4" borderId="5" xfId="0" applyFill="1" applyBorder="1" applyAlignment="1">
      <alignment horizontal="center"/>
    </xf>
    <xf numFmtId="0" fontId="4" fillId="4" borderId="7" xfId="0" applyFont="1" applyFill="1" applyBorder="1" applyAlignment="1">
      <alignment horizontal="center"/>
    </xf>
    <xf numFmtId="0" fontId="0" fillId="4" borderId="7" xfId="0" applyFill="1" applyBorder="1" applyAlignment="1">
      <alignment horizontal="center"/>
    </xf>
    <xf numFmtId="0" fontId="0" fillId="0" borderId="0" xfId="0" applyAlignment="1">
      <alignment horizontal="left"/>
    </xf>
    <xf numFmtId="0" fontId="0" fillId="0" borderId="4" xfId="0" applyBorder="1" applyAlignment="1">
      <alignment horizontal="center"/>
    </xf>
    <xf numFmtId="0" fontId="0" fillId="0" borderId="4" xfId="0" applyBorder="1" applyAlignment="1">
      <alignment horizontal="center"/>
    </xf>
    <xf numFmtId="0" fontId="1" fillId="0" borderId="0" xfId="0" applyFont="1" applyFill="1" applyBorder="1" applyAlignment="1">
      <alignment horizontal="center"/>
    </xf>
    <xf numFmtId="0" fontId="5" fillId="0" borderId="0" xfId="0" applyFont="1" applyFill="1" applyBorder="1" applyAlignment="1">
      <alignment horizontal="centerContinuous"/>
    </xf>
    <xf numFmtId="0" fontId="1" fillId="4" borderId="1" xfId="0" applyFont="1" applyFill="1" applyBorder="1" applyAlignment="1">
      <alignment horizontal="center"/>
    </xf>
    <xf numFmtId="0" fontId="0" fillId="0" borderId="4" xfId="0" applyBorder="1" applyAlignment="1">
      <alignment horizontal="center"/>
    </xf>
    <xf numFmtId="0" fontId="0" fillId="3" borderId="2"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R&#233;f&#233;rentiel Evaluation'!A1"/><Relationship Id="rId3" Type="http://schemas.openxmlformats.org/officeDocument/2006/relationships/image" Target="../media/image2.jpeg"/><Relationship Id="rId7" Type="http://schemas.openxmlformats.org/officeDocument/2006/relationships/hyperlink" Target="#'Utilisation Fichier'!A1"/><Relationship Id="rId2" Type="http://schemas.openxmlformats.org/officeDocument/2006/relationships/hyperlink" Target="#'Evaluation efficacit&#233; Grimpeur'!A1"/><Relationship Id="rId1" Type="http://schemas.openxmlformats.org/officeDocument/2006/relationships/image" Target="../media/image1.png"/><Relationship Id="rId6" Type="http://schemas.openxmlformats.org/officeDocument/2006/relationships/hyperlink" Target="#'Evaluation assureur'!A1"/><Relationship Id="rId5" Type="http://schemas.openxmlformats.org/officeDocument/2006/relationships/hyperlink" Target="#'Note sur 20'!A1"/><Relationship Id="rId10" Type="http://schemas.openxmlformats.org/officeDocument/2006/relationships/hyperlink" Target="#'Fiche ressource'!A1"/><Relationship Id="rId4" Type="http://schemas.openxmlformats.org/officeDocument/2006/relationships/hyperlink" Target="#'Evaluation projet et efficacit&#233;'!A1"/><Relationship Id="rId9" Type="http://schemas.openxmlformats.org/officeDocument/2006/relationships/hyperlink" Target="#'bar&#234;me performance'!A1"/></Relationships>
</file>

<file path=xl/drawings/_rels/drawing2.xml.rels><?xml version="1.0" encoding="UTF-8" standalone="yes"?>
<Relationships xmlns="http://schemas.openxmlformats.org/package/2006/relationships"><Relationship Id="rId1" Type="http://schemas.openxmlformats.org/officeDocument/2006/relationships/hyperlink" Target="#Pr&#233;sentation!A1"/></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Pr&#233;sentation!A1"/></Relationships>
</file>

<file path=xl/drawings/_rels/drawing4.xml.rels><?xml version="1.0" encoding="UTF-8" standalone="yes"?>
<Relationships xmlns="http://schemas.openxmlformats.org/package/2006/relationships"><Relationship Id="rId1" Type="http://schemas.openxmlformats.org/officeDocument/2006/relationships/hyperlink" Target="#Pr&#233;sentation!A1"/></Relationships>
</file>

<file path=xl/drawings/_rels/drawing5.xml.rels><?xml version="1.0" encoding="UTF-8" standalone="yes"?>
<Relationships xmlns="http://schemas.openxmlformats.org/package/2006/relationships"><Relationship Id="rId1" Type="http://schemas.openxmlformats.org/officeDocument/2006/relationships/hyperlink" Target="#Pr&#233;sentation!A1"/></Relationships>
</file>

<file path=xl/drawings/_rels/drawing6.xml.rels><?xml version="1.0" encoding="UTF-8" standalone="yes"?>
<Relationships xmlns="http://schemas.openxmlformats.org/package/2006/relationships"><Relationship Id="rId1" Type="http://schemas.openxmlformats.org/officeDocument/2006/relationships/hyperlink" Target="#Pr&#233;sentation!A1"/></Relationships>
</file>

<file path=xl/drawings/_rels/drawing7.xml.rels><?xml version="1.0" encoding="UTF-8" standalone="yes"?>
<Relationships xmlns="http://schemas.openxmlformats.org/package/2006/relationships"><Relationship Id="rId1" Type="http://schemas.openxmlformats.org/officeDocument/2006/relationships/hyperlink" Target="#Pr&#233;sentation!A1"/></Relationships>
</file>

<file path=xl/drawings/_rels/drawing8.xml.rels><?xml version="1.0" encoding="UTF-8" standalone="yes"?>
<Relationships xmlns="http://schemas.openxmlformats.org/package/2006/relationships"><Relationship Id="rId1" Type="http://schemas.openxmlformats.org/officeDocument/2006/relationships/hyperlink" Target="#Pr&#233;sentation!A1"/></Relationships>
</file>

<file path=xl/drawings/_rels/drawing9.xml.rels><?xml version="1.0" encoding="UTF-8" standalone="yes"?>
<Relationships xmlns="http://schemas.openxmlformats.org/package/2006/relationships"><Relationship Id="rId1" Type="http://schemas.openxmlformats.org/officeDocument/2006/relationships/hyperlink" Target="#Pr&#233;sentation!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0</xdr:row>
      <xdr:rowOff>152400</xdr:rowOff>
    </xdr:from>
    <xdr:to>
      <xdr:col>2</xdr:col>
      <xdr:colOff>382270</xdr:colOff>
      <xdr:row>6</xdr:row>
      <xdr:rowOff>133350</xdr:rowOff>
    </xdr:to>
    <xdr:pic>
      <xdr:nvPicPr>
        <xdr:cNvPr id="2" name="Picture 2" descr="Académie de Créteil"/>
        <xdr:cNvPicPr>
          <a:picLocks noChangeAspect="1" noChangeArrowheads="1"/>
        </xdr:cNvPicPr>
      </xdr:nvPicPr>
      <xdr:blipFill>
        <a:blip xmlns:r="http://schemas.openxmlformats.org/officeDocument/2006/relationships" r:embed="rId1" cstate="print"/>
        <a:srcRect/>
        <a:stretch>
          <a:fillRect/>
        </a:stretch>
      </xdr:blipFill>
      <xdr:spPr bwMode="auto">
        <a:xfrm>
          <a:off x="295275" y="152400"/>
          <a:ext cx="1610995" cy="1123950"/>
        </a:xfrm>
        <a:prstGeom prst="rect">
          <a:avLst/>
        </a:prstGeom>
        <a:noFill/>
      </xdr:spPr>
    </xdr:pic>
    <xdr:clientData/>
  </xdr:twoCellAnchor>
  <xdr:oneCellAnchor>
    <xdr:from>
      <xdr:col>5</xdr:col>
      <xdr:colOff>447675</xdr:colOff>
      <xdr:row>4</xdr:row>
      <xdr:rowOff>104775</xdr:rowOff>
    </xdr:from>
    <xdr:ext cx="184731" cy="264560"/>
    <xdr:sp macro="" textlink="">
      <xdr:nvSpPr>
        <xdr:cNvPr id="3" name="ZoneTexte 2"/>
        <xdr:cNvSpPr txBox="1"/>
      </xdr:nvSpPr>
      <xdr:spPr>
        <a:xfrm>
          <a:off x="425767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sz="1100"/>
        </a:p>
      </xdr:txBody>
    </xdr:sp>
    <xdr:clientData/>
  </xdr:oneCellAnchor>
  <xdr:twoCellAnchor>
    <xdr:from>
      <xdr:col>3</xdr:col>
      <xdr:colOff>423862</xdr:colOff>
      <xdr:row>2</xdr:row>
      <xdr:rowOff>0</xdr:rowOff>
    </xdr:from>
    <xdr:to>
      <xdr:col>8</xdr:col>
      <xdr:colOff>185737</xdr:colOff>
      <xdr:row>9</xdr:row>
      <xdr:rowOff>9525</xdr:rowOff>
    </xdr:to>
    <xdr:sp macro="" textlink="">
      <xdr:nvSpPr>
        <xdr:cNvPr id="4" name="ZoneTexte 3"/>
        <xdr:cNvSpPr txBox="1"/>
      </xdr:nvSpPr>
      <xdr:spPr>
        <a:xfrm>
          <a:off x="2709862" y="381000"/>
          <a:ext cx="3571875" cy="1343025"/>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wrap="square" rtlCol="0" anchor="ctr" anchorCtr="0"/>
        <a:lstStyle/>
        <a:p>
          <a:pPr algn="ctr"/>
          <a:r>
            <a:rPr lang="fr-FR" sz="2000" b="1"/>
            <a:t>Proposition</a:t>
          </a:r>
          <a:r>
            <a:rPr lang="fr-FR" sz="2000" b="1" baseline="0"/>
            <a:t> d'évaluation Escalade Niveau 2</a:t>
          </a:r>
          <a:endParaRPr lang="fr-FR" sz="2000" b="1"/>
        </a:p>
      </xdr:txBody>
    </xdr:sp>
    <xdr:clientData/>
  </xdr:twoCellAnchor>
  <xdr:twoCellAnchor>
    <xdr:from>
      <xdr:col>0</xdr:col>
      <xdr:colOff>371475</xdr:colOff>
      <xdr:row>7</xdr:row>
      <xdr:rowOff>47625</xdr:rowOff>
    </xdr:from>
    <xdr:to>
      <xdr:col>2</xdr:col>
      <xdr:colOff>733425</xdr:colOff>
      <xdr:row>11</xdr:row>
      <xdr:rowOff>0</xdr:rowOff>
    </xdr:to>
    <xdr:sp macro="" textlink="">
      <xdr:nvSpPr>
        <xdr:cNvPr id="5" name="ZoneTexte 4"/>
        <xdr:cNvSpPr txBox="1"/>
      </xdr:nvSpPr>
      <xdr:spPr>
        <a:xfrm>
          <a:off x="371475" y="1381125"/>
          <a:ext cx="1885950" cy="714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b="1" i="1"/>
            <a:t>Vincent PELTRE</a:t>
          </a:r>
        </a:p>
        <a:p>
          <a:r>
            <a:rPr lang="fr-FR" sz="1100" i="1"/>
            <a:t>Professeur d'EPS certifié</a:t>
          </a:r>
        </a:p>
        <a:p>
          <a:r>
            <a:rPr lang="fr-FR" sz="1100" i="1"/>
            <a:t>Juin 2016</a:t>
          </a:r>
        </a:p>
      </xdr:txBody>
    </xdr:sp>
    <xdr:clientData/>
  </xdr:twoCellAnchor>
  <xdr:oneCellAnchor>
    <xdr:from>
      <xdr:col>7</xdr:col>
      <xdr:colOff>238125</xdr:colOff>
      <xdr:row>25</xdr:row>
      <xdr:rowOff>95250</xdr:rowOff>
    </xdr:from>
    <xdr:ext cx="184731" cy="264560"/>
    <xdr:sp macro="" textlink="">
      <xdr:nvSpPr>
        <xdr:cNvPr id="13" name="ZoneTexte 12"/>
        <xdr:cNvSpPr txBox="1"/>
      </xdr:nvSpPr>
      <xdr:spPr>
        <a:xfrm>
          <a:off x="5572125"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sz="1100"/>
        </a:p>
      </xdr:txBody>
    </xdr:sp>
    <xdr:clientData/>
  </xdr:oneCellAnchor>
  <xdr:twoCellAnchor editAs="oneCell">
    <xdr:from>
      <xdr:col>4</xdr:col>
      <xdr:colOff>758825</xdr:colOff>
      <xdr:row>12</xdr:row>
      <xdr:rowOff>38100</xdr:rowOff>
    </xdr:from>
    <xdr:to>
      <xdr:col>6</xdr:col>
      <xdr:colOff>282575</xdr:colOff>
      <xdr:row>17</xdr:row>
      <xdr:rowOff>104774</xdr:rowOff>
    </xdr:to>
    <xdr:pic>
      <xdr:nvPicPr>
        <xdr:cNvPr id="18" name="Image 17" descr="Résultat de recherche d'images pour &quot;logos escalade&quot;">
          <a:hlinkClick xmlns:r="http://schemas.openxmlformats.org/officeDocument/2006/relationships" r:id="rId2"/>
        </xdr:cNvPr>
        <xdr:cNvPicPr/>
      </xdr:nvPicPr>
      <xdr:blipFill>
        <a:blip xmlns:r="http://schemas.openxmlformats.org/officeDocument/2006/relationships" r:embed="rId3" cstate="print">
          <a:duotone>
            <a:prstClr val="black"/>
            <a:schemeClr val="accent2">
              <a:tint val="45000"/>
              <a:satMod val="400000"/>
            </a:schemeClr>
          </a:duotone>
        </a:blip>
        <a:srcRect/>
        <a:stretch>
          <a:fillRect/>
        </a:stretch>
      </xdr:blipFill>
      <xdr:spPr bwMode="auto">
        <a:xfrm>
          <a:off x="3806825" y="2324100"/>
          <a:ext cx="1047750" cy="1019174"/>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2</xdr:col>
      <xdr:colOff>584200</xdr:colOff>
      <xdr:row>12</xdr:row>
      <xdr:rowOff>0</xdr:rowOff>
    </xdr:from>
    <xdr:to>
      <xdr:col>4</xdr:col>
      <xdr:colOff>107950</xdr:colOff>
      <xdr:row>17</xdr:row>
      <xdr:rowOff>66674</xdr:rowOff>
    </xdr:to>
    <xdr:pic>
      <xdr:nvPicPr>
        <xdr:cNvPr id="19" name="Image 18" descr="Résultat de recherche d'images pour &quot;logos escalade&quot;">
          <a:hlinkClick xmlns:r="http://schemas.openxmlformats.org/officeDocument/2006/relationships" r:id="rId4"/>
        </xdr:cNvPr>
        <xdr:cNvPicPr/>
      </xdr:nvPicPr>
      <xdr:blipFill>
        <a:blip xmlns:r="http://schemas.openxmlformats.org/officeDocument/2006/relationships" r:embed="rId3" cstate="print">
          <a:duotone>
            <a:prstClr val="black"/>
            <a:schemeClr val="accent1">
              <a:tint val="45000"/>
              <a:satMod val="400000"/>
            </a:schemeClr>
          </a:duotone>
        </a:blip>
        <a:srcRect/>
        <a:stretch>
          <a:fillRect/>
        </a:stretch>
      </xdr:blipFill>
      <xdr:spPr bwMode="auto">
        <a:xfrm>
          <a:off x="2108200" y="2286000"/>
          <a:ext cx="1047750" cy="1019174"/>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0</xdr:col>
      <xdr:colOff>419100</xdr:colOff>
      <xdr:row>12</xdr:row>
      <xdr:rowOff>0</xdr:rowOff>
    </xdr:from>
    <xdr:to>
      <xdr:col>1</xdr:col>
      <xdr:colOff>704850</xdr:colOff>
      <xdr:row>17</xdr:row>
      <xdr:rowOff>66674</xdr:rowOff>
    </xdr:to>
    <xdr:pic>
      <xdr:nvPicPr>
        <xdr:cNvPr id="20" name="Image 19" descr="Résultat de recherche d'images pour &quot;logos escalade&quot;">
          <a:hlinkClick xmlns:r="http://schemas.openxmlformats.org/officeDocument/2006/relationships" r:id="rId5"/>
        </xdr:cNvPr>
        <xdr:cNvPicPr/>
      </xdr:nvPicPr>
      <xdr:blipFill>
        <a:blip xmlns:r="http://schemas.openxmlformats.org/officeDocument/2006/relationships" r:embed="rId3" cstate="print">
          <a:duotone>
            <a:prstClr val="black"/>
            <a:schemeClr val="accent3">
              <a:tint val="45000"/>
              <a:satMod val="400000"/>
            </a:schemeClr>
          </a:duotone>
        </a:blip>
        <a:srcRect/>
        <a:stretch>
          <a:fillRect/>
        </a:stretch>
      </xdr:blipFill>
      <xdr:spPr bwMode="auto">
        <a:xfrm>
          <a:off x="419100" y="2286000"/>
          <a:ext cx="1047750" cy="1019174"/>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7</xdr:col>
      <xdr:colOff>152400</xdr:colOff>
      <xdr:row>12</xdr:row>
      <xdr:rowOff>0</xdr:rowOff>
    </xdr:from>
    <xdr:to>
      <xdr:col>8</xdr:col>
      <xdr:colOff>438150</xdr:colOff>
      <xdr:row>17</xdr:row>
      <xdr:rowOff>66674</xdr:rowOff>
    </xdr:to>
    <xdr:pic>
      <xdr:nvPicPr>
        <xdr:cNvPr id="21" name="Image 20" descr="Résultat de recherche d'images pour &quot;logos escalade&quot;">
          <a:hlinkClick xmlns:r="http://schemas.openxmlformats.org/officeDocument/2006/relationships" r:id="rId6"/>
        </xdr:cNvPr>
        <xdr:cNvPicPr/>
      </xdr:nvPicPr>
      <xdr:blipFill>
        <a:blip xmlns:r="http://schemas.openxmlformats.org/officeDocument/2006/relationships" r:embed="rId3" cstate="print">
          <a:duotone>
            <a:prstClr val="black"/>
            <a:schemeClr val="accent6">
              <a:tint val="45000"/>
              <a:satMod val="400000"/>
            </a:schemeClr>
          </a:duotone>
        </a:blip>
        <a:srcRect/>
        <a:stretch>
          <a:fillRect/>
        </a:stretch>
      </xdr:blipFill>
      <xdr:spPr bwMode="auto">
        <a:xfrm>
          <a:off x="5486400" y="2286000"/>
          <a:ext cx="1047750" cy="1019174"/>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xdr:from>
      <xdr:col>0</xdr:col>
      <xdr:colOff>257175</xdr:colOff>
      <xdr:row>18</xdr:row>
      <xdr:rowOff>66674</xdr:rowOff>
    </xdr:from>
    <xdr:to>
      <xdr:col>2</xdr:col>
      <xdr:colOff>114300</xdr:colOff>
      <xdr:row>20</xdr:row>
      <xdr:rowOff>152399</xdr:rowOff>
    </xdr:to>
    <xdr:sp macro="" textlink="">
      <xdr:nvSpPr>
        <xdr:cNvPr id="22" name="ZoneTexte 21"/>
        <xdr:cNvSpPr txBox="1"/>
      </xdr:nvSpPr>
      <xdr:spPr>
        <a:xfrm>
          <a:off x="257175" y="3495674"/>
          <a:ext cx="13811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i="1">
              <a:ln>
                <a:noFill/>
              </a:ln>
            </a:rPr>
            <a:t>Note / 20</a:t>
          </a:r>
        </a:p>
        <a:p>
          <a:pPr algn="ctr"/>
          <a:r>
            <a:rPr lang="fr-FR" sz="1100" b="1" i="1">
              <a:ln>
                <a:noFill/>
              </a:ln>
            </a:rPr>
            <a:t>Tableau central</a:t>
          </a:r>
        </a:p>
      </xdr:txBody>
    </xdr:sp>
    <xdr:clientData/>
  </xdr:twoCellAnchor>
  <xdr:twoCellAnchor>
    <xdr:from>
      <xdr:col>2</xdr:col>
      <xdr:colOff>377825</xdr:colOff>
      <xdr:row>18</xdr:row>
      <xdr:rowOff>66674</xdr:rowOff>
    </xdr:from>
    <xdr:to>
      <xdr:col>4</xdr:col>
      <xdr:colOff>234950</xdr:colOff>
      <xdr:row>21</xdr:row>
      <xdr:rowOff>142874</xdr:rowOff>
    </xdr:to>
    <xdr:sp macro="" textlink="">
      <xdr:nvSpPr>
        <xdr:cNvPr id="23" name="ZoneTexte 22"/>
        <xdr:cNvSpPr txBox="1"/>
      </xdr:nvSpPr>
      <xdr:spPr>
        <a:xfrm>
          <a:off x="1901825" y="3495674"/>
          <a:ext cx="1381125"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i="1">
              <a:ln>
                <a:noFill/>
              </a:ln>
            </a:rPr>
            <a:t>Pertinence et efficacité du projet </a:t>
          </a:r>
        </a:p>
        <a:p>
          <a:pPr algn="ctr"/>
          <a:r>
            <a:rPr lang="fr-FR" sz="1100" b="1" i="1">
              <a:ln>
                <a:noFill/>
              </a:ln>
            </a:rPr>
            <a:t>/ 8 pts</a:t>
          </a:r>
        </a:p>
      </xdr:txBody>
    </xdr:sp>
    <xdr:clientData/>
  </xdr:twoCellAnchor>
  <xdr:twoCellAnchor>
    <xdr:from>
      <xdr:col>4</xdr:col>
      <xdr:colOff>498475</xdr:colOff>
      <xdr:row>18</xdr:row>
      <xdr:rowOff>66674</xdr:rowOff>
    </xdr:from>
    <xdr:to>
      <xdr:col>6</xdr:col>
      <xdr:colOff>517525</xdr:colOff>
      <xdr:row>21</xdr:row>
      <xdr:rowOff>142874</xdr:rowOff>
    </xdr:to>
    <xdr:sp macro="" textlink="">
      <xdr:nvSpPr>
        <xdr:cNvPr id="24" name="ZoneTexte 23"/>
        <xdr:cNvSpPr txBox="1"/>
      </xdr:nvSpPr>
      <xdr:spPr>
        <a:xfrm>
          <a:off x="3546475" y="3495674"/>
          <a:ext cx="1543050"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i="1">
              <a:ln>
                <a:noFill/>
              </a:ln>
            </a:rPr>
            <a:t>Efficacité du </a:t>
          </a:r>
        </a:p>
        <a:p>
          <a:pPr algn="ctr"/>
          <a:r>
            <a:rPr lang="fr-FR" sz="1100" b="1" i="1">
              <a:ln>
                <a:noFill/>
              </a:ln>
            </a:rPr>
            <a:t>grimpeur</a:t>
          </a:r>
        </a:p>
        <a:p>
          <a:pPr algn="ctr"/>
          <a:r>
            <a:rPr lang="fr-FR" sz="1100" b="1" i="1">
              <a:ln>
                <a:noFill/>
              </a:ln>
            </a:rPr>
            <a:t>/ 8 pts</a:t>
          </a:r>
        </a:p>
      </xdr:txBody>
    </xdr:sp>
    <xdr:clientData/>
  </xdr:twoCellAnchor>
  <xdr:twoCellAnchor>
    <xdr:from>
      <xdr:col>7</xdr:col>
      <xdr:colOff>19050</xdr:colOff>
      <xdr:row>18</xdr:row>
      <xdr:rowOff>66674</xdr:rowOff>
    </xdr:from>
    <xdr:to>
      <xdr:col>8</xdr:col>
      <xdr:colOff>638175</xdr:colOff>
      <xdr:row>21</xdr:row>
      <xdr:rowOff>142874</xdr:rowOff>
    </xdr:to>
    <xdr:sp macro="" textlink="">
      <xdr:nvSpPr>
        <xdr:cNvPr id="25" name="ZoneTexte 24"/>
        <xdr:cNvSpPr txBox="1"/>
      </xdr:nvSpPr>
      <xdr:spPr>
        <a:xfrm>
          <a:off x="5353050" y="3495674"/>
          <a:ext cx="1381125"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i="1">
              <a:ln>
                <a:noFill/>
              </a:ln>
            </a:rPr>
            <a:t>Efficacité dans le rôle de l'assureur</a:t>
          </a:r>
        </a:p>
        <a:p>
          <a:pPr algn="ctr"/>
          <a:r>
            <a:rPr lang="fr-FR" sz="1100" b="1" i="1">
              <a:ln>
                <a:noFill/>
              </a:ln>
            </a:rPr>
            <a:t>/ 4 pts</a:t>
          </a:r>
        </a:p>
      </xdr:txBody>
    </xdr:sp>
    <xdr:clientData/>
  </xdr:twoCellAnchor>
  <xdr:twoCellAnchor editAs="oneCell">
    <xdr:from>
      <xdr:col>0</xdr:col>
      <xdr:colOff>438150</xdr:colOff>
      <xdr:row>24</xdr:row>
      <xdr:rowOff>28574</xdr:rowOff>
    </xdr:from>
    <xdr:to>
      <xdr:col>1</xdr:col>
      <xdr:colOff>723900</xdr:colOff>
      <xdr:row>29</xdr:row>
      <xdr:rowOff>95248</xdr:rowOff>
    </xdr:to>
    <xdr:pic>
      <xdr:nvPicPr>
        <xdr:cNvPr id="26" name="Image 25" descr="Résultat de recherche d'images pour &quot;logos escalade&quot;">
          <a:hlinkClick xmlns:r="http://schemas.openxmlformats.org/officeDocument/2006/relationships" r:id="rId7"/>
        </xdr:cNvPr>
        <xdr:cNvPicPr/>
      </xdr:nvPicPr>
      <xdr:blipFill>
        <a:blip xmlns:r="http://schemas.openxmlformats.org/officeDocument/2006/relationships" r:embed="rId3" cstate="print">
          <a:duotone>
            <a:prstClr val="black"/>
            <a:srgbClr val="FFFF00">
              <a:tint val="45000"/>
              <a:satMod val="400000"/>
            </a:srgbClr>
          </a:duotone>
        </a:blip>
        <a:srcRect/>
        <a:stretch>
          <a:fillRect/>
        </a:stretch>
      </xdr:blipFill>
      <xdr:spPr bwMode="auto">
        <a:xfrm>
          <a:off x="438150" y="4600574"/>
          <a:ext cx="1047750" cy="1019174"/>
        </a:xfrm>
        <a:prstGeom prst="roundRect">
          <a:avLst>
            <a:gd name="adj" fmla="val 8594"/>
          </a:avLst>
        </a:prstGeom>
        <a:solidFill>
          <a:srgbClr val="FFFFFF">
            <a:shade val="85000"/>
          </a:srgbClr>
        </a:solidFill>
        <a:ln w="6350">
          <a:solidFill>
            <a:schemeClr val="tx1"/>
          </a:solidFill>
        </a:ln>
        <a:effectLst>
          <a:reflection blurRad="12700" stA="38000" endPos="28000" dist="5000" dir="5400000" sy="-100000" algn="bl" rotWithShape="0"/>
        </a:effectLst>
      </xdr:spPr>
    </xdr:pic>
    <xdr:clientData/>
  </xdr:twoCellAnchor>
  <xdr:twoCellAnchor editAs="oneCell">
    <xdr:from>
      <xdr:col>7</xdr:col>
      <xdr:colOff>158750</xdr:colOff>
      <xdr:row>24</xdr:row>
      <xdr:rowOff>28574</xdr:rowOff>
    </xdr:from>
    <xdr:to>
      <xdr:col>8</xdr:col>
      <xdr:colOff>444500</xdr:colOff>
      <xdr:row>29</xdr:row>
      <xdr:rowOff>95248</xdr:rowOff>
    </xdr:to>
    <xdr:pic>
      <xdr:nvPicPr>
        <xdr:cNvPr id="27" name="Image 26" descr="Résultat de recherche d'images pour &quot;logos escalade&quot;">
          <a:hlinkClick xmlns:r="http://schemas.openxmlformats.org/officeDocument/2006/relationships" r:id="rId8"/>
        </xdr:cNvPr>
        <xdr:cNvPicPr/>
      </xdr:nvPicPr>
      <xdr:blipFill>
        <a:blip xmlns:r="http://schemas.openxmlformats.org/officeDocument/2006/relationships" r:embed="rId3" cstate="print">
          <a:duotone>
            <a:prstClr val="black"/>
            <a:srgbClr val="00B0F0">
              <a:tint val="45000"/>
              <a:satMod val="400000"/>
            </a:srgbClr>
          </a:duotone>
        </a:blip>
        <a:srcRect/>
        <a:stretch>
          <a:fillRect/>
        </a:stretch>
      </xdr:blipFill>
      <xdr:spPr bwMode="auto">
        <a:xfrm>
          <a:off x="5492750" y="4600574"/>
          <a:ext cx="1047750" cy="1019174"/>
        </a:xfrm>
        <a:prstGeom prst="roundRect">
          <a:avLst>
            <a:gd name="adj" fmla="val 8594"/>
          </a:avLst>
        </a:prstGeom>
        <a:solidFill>
          <a:srgbClr val="FFFFFF">
            <a:shade val="85000"/>
          </a:srgbClr>
        </a:solidFill>
        <a:ln w="6350">
          <a:solidFill>
            <a:schemeClr val="tx1"/>
          </a:solidFill>
        </a:ln>
        <a:effectLst>
          <a:reflection blurRad="12700" stA="38000" endPos="28000" dist="5000" dir="5400000" sy="-100000" algn="bl" rotWithShape="0"/>
        </a:effectLst>
      </xdr:spPr>
    </xdr:pic>
    <xdr:clientData/>
  </xdr:twoCellAnchor>
  <xdr:twoCellAnchor editAs="oneCell">
    <xdr:from>
      <xdr:col>2</xdr:col>
      <xdr:colOff>599017</xdr:colOff>
      <xdr:row>24</xdr:row>
      <xdr:rowOff>28574</xdr:rowOff>
    </xdr:from>
    <xdr:to>
      <xdr:col>4</xdr:col>
      <xdr:colOff>122767</xdr:colOff>
      <xdr:row>29</xdr:row>
      <xdr:rowOff>95248</xdr:rowOff>
    </xdr:to>
    <xdr:pic>
      <xdr:nvPicPr>
        <xdr:cNvPr id="28" name="Image 27" descr="Résultat de recherche d'images pour &quot;logos escalade&quot;">
          <a:hlinkClick xmlns:r="http://schemas.openxmlformats.org/officeDocument/2006/relationships" r:id="rId9"/>
        </xdr:cNvPr>
        <xdr:cNvPicPr/>
      </xdr:nvPicPr>
      <xdr:blipFill>
        <a:blip xmlns:r="http://schemas.openxmlformats.org/officeDocument/2006/relationships" r:embed="rId3" cstate="print">
          <a:duotone>
            <a:prstClr val="black"/>
            <a:srgbClr val="00B050">
              <a:tint val="45000"/>
              <a:satMod val="400000"/>
            </a:srgbClr>
          </a:duotone>
        </a:blip>
        <a:srcRect/>
        <a:stretch>
          <a:fillRect/>
        </a:stretch>
      </xdr:blipFill>
      <xdr:spPr bwMode="auto">
        <a:xfrm>
          <a:off x="2123017" y="4600574"/>
          <a:ext cx="1047750" cy="1019174"/>
        </a:xfrm>
        <a:prstGeom prst="roundRect">
          <a:avLst>
            <a:gd name="adj" fmla="val 8594"/>
          </a:avLst>
        </a:prstGeom>
        <a:solidFill>
          <a:srgbClr val="FFFFFF">
            <a:shade val="85000"/>
          </a:srgbClr>
        </a:solidFill>
        <a:ln w="6350">
          <a:solidFill>
            <a:schemeClr val="tx1"/>
          </a:solidFill>
        </a:ln>
        <a:effectLst>
          <a:reflection blurRad="12700" stA="38000" endPos="28000" dist="5000" dir="5400000" sy="-100000" algn="bl" rotWithShape="0"/>
        </a:effectLst>
      </xdr:spPr>
    </xdr:pic>
    <xdr:clientData/>
  </xdr:twoCellAnchor>
  <xdr:twoCellAnchor>
    <xdr:from>
      <xdr:col>0</xdr:col>
      <xdr:colOff>123825</xdr:colOff>
      <xdr:row>31</xdr:row>
      <xdr:rowOff>85724</xdr:rowOff>
    </xdr:from>
    <xdr:to>
      <xdr:col>2</xdr:col>
      <xdr:colOff>142875</xdr:colOff>
      <xdr:row>34</xdr:row>
      <xdr:rowOff>161924</xdr:rowOff>
    </xdr:to>
    <xdr:sp macro="" textlink="">
      <xdr:nvSpPr>
        <xdr:cNvPr id="29" name="ZoneTexte 28"/>
        <xdr:cNvSpPr txBox="1"/>
      </xdr:nvSpPr>
      <xdr:spPr>
        <a:xfrm>
          <a:off x="123825" y="5991224"/>
          <a:ext cx="1543050"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i="1">
              <a:ln>
                <a:noFill/>
              </a:ln>
            </a:rPr>
            <a:t>Explications pour utiliser le fichier</a:t>
          </a:r>
        </a:p>
      </xdr:txBody>
    </xdr:sp>
    <xdr:clientData/>
  </xdr:twoCellAnchor>
  <xdr:twoCellAnchor>
    <xdr:from>
      <xdr:col>2</xdr:col>
      <xdr:colOff>320675</xdr:colOff>
      <xdr:row>31</xdr:row>
      <xdr:rowOff>85724</xdr:rowOff>
    </xdr:from>
    <xdr:to>
      <xdr:col>4</xdr:col>
      <xdr:colOff>339725</xdr:colOff>
      <xdr:row>34</xdr:row>
      <xdr:rowOff>161924</xdr:rowOff>
    </xdr:to>
    <xdr:sp macro="" textlink="">
      <xdr:nvSpPr>
        <xdr:cNvPr id="30" name="ZoneTexte 29"/>
        <xdr:cNvSpPr txBox="1"/>
      </xdr:nvSpPr>
      <xdr:spPr>
        <a:xfrm>
          <a:off x="1844675" y="5991224"/>
          <a:ext cx="1543050"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i="1">
              <a:ln>
                <a:noFill/>
              </a:ln>
            </a:rPr>
            <a:t>Barème performance</a:t>
          </a:r>
        </a:p>
        <a:p>
          <a:pPr algn="ctr"/>
          <a:r>
            <a:rPr lang="fr-FR" sz="1100" b="1" i="1">
              <a:ln>
                <a:noFill/>
              </a:ln>
            </a:rPr>
            <a:t>Cotations</a:t>
          </a:r>
          <a:r>
            <a:rPr lang="fr-FR" sz="1100" b="1" i="1" baseline="0">
              <a:ln>
                <a:noFill/>
              </a:ln>
            </a:rPr>
            <a:t> / mètres franchis</a:t>
          </a:r>
          <a:endParaRPr lang="fr-FR" sz="1100" b="1" i="1">
            <a:ln>
              <a:noFill/>
            </a:ln>
          </a:endParaRPr>
        </a:p>
      </xdr:txBody>
    </xdr:sp>
    <xdr:clientData/>
  </xdr:twoCellAnchor>
  <xdr:twoCellAnchor>
    <xdr:from>
      <xdr:col>6</xdr:col>
      <xdr:colOff>714375</xdr:colOff>
      <xdr:row>31</xdr:row>
      <xdr:rowOff>85724</xdr:rowOff>
    </xdr:from>
    <xdr:to>
      <xdr:col>8</xdr:col>
      <xdr:colOff>733425</xdr:colOff>
      <xdr:row>34</xdr:row>
      <xdr:rowOff>161924</xdr:rowOff>
    </xdr:to>
    <xdr:sp macro="" textlink="">
      <xdr:nvSpPr>
        <xdr:cNvPr id="31" name="ZoneTexte 30"/>
        <xdr:cNvSpPr txBox="1"/>
      </xdr:nvSpPr>
      <xdr:spPr>
        <a:xfrm>
          <a:off x="5286375" y="5991224"/>
          <a:ext cx="1543050"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i="1">
              <a:ln>
                <a:noFill/>
              </a:ln>
            </a:rPr>
            <a:t>Référentiel</a:t>
          </a:r>
          <a:r>
            <a:rPr lang="fr-FR" sz="1100" b="1" i="1" baseline="0">
              <a:ln>
                <a:noFill/>
              </a:ln>
            </a:rPr>
            <a:t> </a:t>
          </a:r>
          <a:r>
            <a:rPr lang="fr-FR" sz="1100" b="1" i="1">
              <a:ln>
                <a:noFill/>
              </a:ln>
            </a:rPr>
            <a:t>évaluation</a:t>
          </a:r>
        </a:p>
        <a:p>
          <a:pPr algn="ctr"/>
          <a:r>
            <a:rPr lang="fr-FR" sz="1100" b="1" i="1">
              <a:ln>
                <a:noFill/>
              </a:ln>
            </a:rPr>
            <a:t>(proposition)</a:t>
          </a:r>
        </a:p>
      </xdr:txBody>
    </xdr:sp>
    <xdr:clientData/>
  </xdr:twoCellAnchor>
  <xdr:twoCellAnchor editAs="oneCell">
    <xdr:from>
      <xdr:col>4</xdr:col>
      <xdr:colOff>759884</xdr:colOff>
      <xdr:row>24</xdr:row>
      <xdr:rowOff>28574</xdr:rowOff>
    </xdr:from>
    <xdr:to>
      <xdr:col>6</xdr:col>
      <xdr:colOff>283634</xdr:colOff>
      <xdr:row>29</xdr:row>
      <xdr:rowOff>95248</xdr:rowOff>
    </xdr:to>
    <xdr:pic>
      <xdr:nvPicPr>
        <xdr:cNvPr id="32" name="Image 31" descr="Résultat de recherche d'images pour &quot;logos escalade&quot;">
          <a:hlinkClick xmlns:r="http://schemas.openxmlformats.org/officeDocument/2006/relationships" r:id="rId10"/>
        </xdr:cNvPr>
        <xdr:cNvPicPr/>
      </xdr:nvPicPr>
      <xdr:blipFill>
        <a:blip xmlns:r="http://schemas.openxmlformats.org/officeDocument/2006/relationships" r:embed="rId3" cstate="print">
          <a:duotone>
            <a:prstClr val="black"/>
            <a:srgbClr val="7030A0">
              <a:tint val="45000"/>
              <a:satMod val="400000"/>
            </a:srgbClr>
          </a:duotone>
        </a:blip>
        <a:srcRect/>
        <a:stretch>
          <a:fillRect/>
        </a:stretch>
      </xdr:blipFill>
      <xdr:spPr bwMode="auto">
        <a:xfrm>
          <a:off x="3807884" y="4600574"/>
          <a:ext cx="1047750" cy="1019174"/>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xdr:from>
      <xdr:col>4</xdr:col>
      <xdr:colOff>517525</xdr:colOff>
      <xdr:row>31</xdr:row>
      <xdr:rowOff>85724</xdr:rowOff>
    </xdr:from>
    <xdr:to>
      <xdr:col>6</xdr:col>
      <xdr:colOff>536575</xdr:colOff>
      <xdr:row>34</xdr:row>
      <xdr:rowOff>161924</xdr:rowOff>
    </xdr:to>
    <xdr:sp macro="" textlink="">
      <xdr:nvSpPr>
        <xdr:cNvPr id="33" name="ZoneTexte 32"/>
        <xdr:cNvSpPr txBox="1"/>
      </xdr:nvSpPr>
      <xdr:spPr>
        <a:xfrm>
          <a:off x="3565525" y="5991224"/>
          <a:ext cx="1543050"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i="1">
              <a:ln>
                <a:noFill/>
              </a:ln>
            </a:rPr>
            <a:t>Fiche Ressource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752475</xdr:colOff>
      <xdr:row>2</xdr:row>
      <xdr:rowOff>85725</xdr:rowOff>
    </xdr:to>
    <xdr:sp macro="" textlink="">
      <xdr:nvSpPr>
        <xdr:cNvPr id="7" name="ZoneTexte 6">
          <a:hlinkClick xmlns:r="http://schemas.openxmlformats.org/officeDocument/2006/relationships" r:id="rId1"/>
        </xdr:cNvPr>
        <xdr:cNvSpPr txBox="1"/>
      </xdr:nvSpPr>
      <xdr:spPr>
        <a:xfrm>
          <a:off x="762000" y="190500"/>
          <a:ext cx="752475" cy="2762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pPr algn="ctr"/>
          <a:r>
            <a:rPr lang="fr-FR" sz="1100"/>
            <a:t>Accueil</a:t>
          </a:r>
        </a:p>
      </xdr:txBody>
    </xdr:sp>
    <xdr:clientData/>
  </xdr:twoCellAnchor>
  <xdr:twoCellAnchor>
    <xdr:from>
      <xdr:col>2</xdr:col>
      <xdr:colOff>676275</xdr:colOff>
      <xdr:row>0</xdr:row>
      <xdr:rowOff>171450</xdr:rowOff>
    </xdr:from>
    <xdr:to>
      <xdr:col>7</xdr:col>
      <xdr:colOff>485775</xdr:colOff>
      <xdr:row>5</xdr:row>
      <xdr:rowOff>85725</xdr:rowOff>
    </xdr:to>
    <xdr:sp macro="" textlink="">
      <xdr:nvSpPr>
        <xdr:cNvPr id="9" name="ZoneTexte 8"/>
        <xdr:cNvSpPr txBox="1"/>
      </xdr:nvSpPr>
      <xdr:spPr>
        <a:xfrm>
          <a:off x="2200275" y="171450"/>
          <a:ext cx="3619500" cy="866775"/>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pPr algn="ctr"/>
          <a:r>
            <a:rPr lang="fr-FR" sz="1100" b="1"/>
            <a:t>COMMENT</a:t>
          </a:r>
          <a:r>
            <a:rPr lang="fr-FR" sz="1100" b="1" baseline="0"/>
            <a:t> UTILISER LE FICHIER ?</a:t>
          </a:r>
        </a:p>
        <a:p>
          <a:pPr algn="ctr"/>
          <a:r>
            <a:rPr lang="fr-FR" sz="1100" b="1" baseline="0"/>
            <a:t> </a:t>
          </a:r>
          <a:r>
            <a:rPr lang="fr-FR" sz="1100" b="0" i="1" baseline="0"/>
            <a:t>REMPLIR FEUILLE 2, 3 ET 4</a:t>
          </a:r>
        </a:p>
        <a:p>
          <a:pPr algn="ctr"/>
          <a:r>
            <a:rPr lang="fr-FR" sz="1100" b="0" i="1" baseline="0"/>
            <a:t>TOUT SE RÉPERCUTE ALORS DANS LE TABLEAU CENTRAL FEUILLE 1</a:t>
          </a:r>
          <a:endParaRPr lang="fr-FR" sz="1100" b="0" i="1"/>
        </a:p>
      </xdr:txBody>
    </xdr:sp>
    <xdr:clientData/>
  </xdr:twoCellAnchor>
  <xdr:twoCellAnchor>
    <xdr:from>
      <xdr:col>1</xdr:col>
      <xdr:colOff>9525</xdr:colOff>
      <xdr:row>6</xdr:row>
      <xdr:rowOff>66675</xdr:rowOff>
    </xdr:from>
    <xdr:to>
      <xdr:col>5</xdr:col>
      <xdr:colOff>47625</xdr:colOff>
      <xdr:row>13</xdr:row>
      <xdr:rowOff>66675</xdr:rowOff>
    </xdr:to>
    <xdr:sp macro="" textlink="">
      <xdr:nvSpPr>
        <xdr:cNvPr id="10" name="ZoneTexte 9"/>
        <xdr:cNvSpPr txBox="1"/>
      </xdr:nvSpPr>
      <xdr:spPr>
        <a:xfrm>
          <a:off x="771525" y="1209675"/>
          <a:ext cx="3086100" cy="1333500"/>
        </a:xfrm>
        <a:prstGeom prst="rect">
          <a:avLst/>
        </a:prstGeom>
        <a:solidFill>
          <a:srgbClr val="FFC000"/>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a:t>Feuille</a:t>
          </a:r>
          <a:r>
            <a:rPr lang="fr-FR" sz="1100" b="1" baseline="0"/>
            <a:t> 1 : Note sur 20, Tableau central</a:t>
          </a:r>
        </a:p>
        <a:p>
          <a:endParaRPr lang="fr-FR" sz="1100" baseline="0"/>
        </a:p>
        <a:p>
          <a:r>
            <a:rPr lang="fr-FR" sz="1100"/>
            <a:t>Elle se remplit</a:t>
          </a:r>
          <a:r>
            <a:rPr lang="fr-FR" sz="1100" baseline="0"/>
            <a:t> au fur et à mesure qu'on complète les autres feuilles. Vous avez juste à remplir les noms qui se répercutteront dans les autres tableaux.La note finale de chaque élève apparait quand tout est complété.</a:t>
          </a:r>
          <a:endParaRPr lang="fr-FR" sz="1100"/>
        </a:p>
      </xdr:txBody>
    </xdr:sp>
    <xdr:clientData/>
  </xdr:twoCellAnchor>
  <xdr:twoCellAnchor>
    <xdr:from>
      <xdr:col>0</xdr:col>
      <xdr:colOff>752475</xdr:colOff>
      <xdr:row>14</xdr:row>
      <xdr:rowOff>47624</xdr:rowOff>
    </xdr:from>
    <xdr:to>
      <xdr:col>5</xdr:col>
      <xdr:colOff>28575</xdr:colOff>
      <xdr:row>29</xdr:row>
      <xdr:rowOff>85726</xdr:rowOff>
    </xdr:to>
    <xdr:sp macro="" textlink="">
      <xdr:nvSpPr>
        <xdr:cNvPr id="11" name="ZoneTexte 10"/>
        <xdr:cNvSpPr txBox="1"/>
      </xdr:nvSpPr>
      <xdr:spPr>
        <a:xfrm>
          <a:off x="752475" y="2714624"/>
          <a:ext cx="3086100" cy="2895602"/>
        </a:xfrm>
        <a:prstGeom prst="rect">
          <a:avLst/>
        </a:prstGeom>
        <a:solidFill>
          <a:srgbClr val="00B0F0"/>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a:t>Feuille</a:t>
          </a:r>
          <a:r>
            <a:rPr lang="fr-FR" sz="1100" b="1" baseline="0"/>
            <a:t> 2 : Pertinence et efficacité du projet </a:t>
          </a:r>
        </a:p>
        <a:p>
          <a:pPr algn="ctr"/>
          <a:r>
            <a:rPr lang="fr-FR" sz="1100" b="1" baseline="0"/>
            <a:t>/ 10 pts</a:t>
          </a:r>
        </a:p>
        <a:p>
          <a:endParaRPr lang="fr-FR" sz="1100" baseline="0"/>
        </a:p>
        <a:p>
          <a:r>
            <a:rPr lang="fr-FR" sz="1100" baseline="0"/>
            <a:t>A remplir par l'élève si vous disposez d'un ordinateur et un vidéo projecteur afin qu'il puisse suivre le résultat de son projet.</a:t>
          </a:r>
        </a:p>
        <a:p>
          <a:endParaRPr lang="fr-FR" sz="1100" baseline="0"/>
        </a:p>
        <a:p>
          <a:r>
            <a:rPr lang="fr-FR" sz="1100" baseline="0"/>
            <a:t>2 voies différentes à grimper pour les élèves. A eux de bien se connaitre pour grimper les voies où le rapport cotation/bonus sera le plus avantageux selon leurs ressources et compétences.</a:t>
          </a:r>
        </a:p>
        <a:p>
          <a:endParaRPr lang="fr-FR" sz="1100" baseline="0"/>
        </a:p>
        <a:p>
          <a:r>
            <a:rPr lang="fr-FR" sz="1100" baseline="0"/>
            <a:t>Leurs cotations sont annoncées et remplies dans le tableau avant le début de l'épreuve. La performance atteinte est noté par le camarade qui l'a assuré et observé, ou par l'enseignant..</a:t>
          </a:r>
        </a:p>
        <a:p>
          <a:endParaRPr lang="fr-FR" sz="1100" baseline="0"/>
        </a:p>
      </xdr:txBody>
    </xdr:sp>
    <xdr:clientData/>
  </xdr:twoCellAnchor>
  <xdr:twoCellAnchor>
    <xdr:from>
      <xdr:col>0</xdr:col>
      <xdr:colOff>752475</xdr:colOff>
      <xdr:row>30</xdr:row>
      <xdr:rowOff>66675</xdr:rowOff>
    </xdr:from>
    <xdr:to>
      <xdr:col>5</xdr:col>
      <xdr:colOff>28575</xdr:colOff>
      <xdr:row>37</xdr:row>
      <xdr:rowOff>38100</xdr:rowOff>
    </xdr:to>
    <xdr:sp macro="" textlink="">
      <xdr:nvSpPr>
        <xdr:cNvPr id="12" name="ZoneTexte 11"/>
        <xdr:cNvSpPr txBox="1"/>
      </xdr:nvSpPr>
      <xdr:spPr>
        <a:xfrm>
          <a:off x="752475" y="5781675"/>
          <a:ext cx="3086100" cy="1304925"/>
        </a:xfrm>
        <a:prstGeom prst="rect">
          <a:avLst/>
        </a:prstGeom>
        <a:solidFill>
          <a:schemeClr val="accent2">
            <a:lumMod val="60000"/>
            <a:lumOff val="4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a:t>Feuille</a:t>
          </a:r>
          <a:r>
            <a:rPr lang="fr-FR" sz="1100" b="1" baseline="0"/>
            <a:t> 3 : Sécurité et autonomie</a:t>
          </a:r>
        </a:p>
        <a:p>
          <a:pPr algn="ctr"/>
          <a:r>
            <a:rPr lang="fr-FR" sz="1100" b="1" baseline="0"/>
            <a:t>/ 6 pts</a:t>
          </a:r>
        </a:p>
        <a:p>
          <a:endParaRPr lang="fr-FR" sz="1100" baseline="0"/>
        </a:p>
        <a:p>
          <a:r>
            <a:rPr lang="fr-FR" sz="1100"/>
            <a:t>A remplir par le prof. </a:t>
          </a:r>
        </a:p>
        <a:p>
          <a:endParaRPr lang="fr-FR" sz="1100"/>
        </a:p>
        <a:p>
          <a:r>
            <a:rPr lang="fr-FR" sz="1100"/>
            <a:t>Tableau accompagné par une grille d'observation. La note se répercute</a:t>
          </a:r>
          <a:r>
            <a:rPr lang="fr-FR" sz="1100" baseline="0"/>
            <a:t> dans le tableau central.</a:t>
          </a:r>
          <a:endParaRPr lang="fr-FR" sz="1100"/>
        </a:p>
      </xdr:txBody>
    </xdr:sp>
    <xdr:clientData/>
  </xdr:twoCellAnchor>
  <xdr:twoCellAnchor>
    <xdr:from>
      <xdr:col>5</xdr:col>
      <xdr:colOff>209550</xdr:colOff>
      <xdr:row>6</xdr:row>
      <xdr:rowOff>66675</xdr:rowOff>
    </xdr:from>
    <xdr:to>
      <xdr:col>9</xdr:col>
      <xdr:colOff>219075</xdr:colOff>
      <xdr:row>15</xdr:row>
      <xdr:rowOff>161925</xdr:rowOff>
    </xdr:to>
    <xdr:sp macro="" textlink="">
      <xdr:nvSpPr>
        <xdr:cNvPr id="13" name="ZoneTexte 12"/>
        <xdr:cNvSpPr txBox="1"/>
      </xdr:nvSpPr>
      <xdr:spPr>
        <a:xfrm>
          <a:off x="4019550" y="1209675"/>
          <a:ext cx="3057525" cy="1809750"/>
        </a:xfrm>
        <a:prstGeom prst="rect">
          <a:avLst/>
        </a:prstGeom>
        <a:solidFill>
          <a:srgbClr val="FFFF00"/>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a:t>Feuille 4 : E</a:t>
          </a:r>
          <a:r>
            <a:rPr lang="fr-FR" sz="1100" b="1" baseline="0"/>
            <a:t>fficacité du grimpeur </a:t>
          </a:r>
        </a:p>
        <a:p>
          <a:pPr algn="ctr"/>
          <a:r>
            <a:rPr lang="fr-FR" sz="1100" b="1" baseline="0"/>
            <a:t>/ 4 pts</a:t>
          </a:r>
        </a:p>
        <a:p>
          <a:endParaRPr lang="fr-FR" sz="1100" baseline="0"/>
        </a:p>
        <a:p>
          <a:r>
            <a:rPr lang="fr-FR" sz="1100"/>
            <a:t>A remplir par le prof. </a:t>
          </a:r>
        </a:p>
        <a:p>
          <a:endParaRPr lang="fr-FR" sz="1100"/>
        </a:p>
        <a:p>
          <a:r>
            <a:rPr lang="fr-FR" sz="1100"/>
            <a:t>Note</a:t>
          </a:r>
          <a:r>
            <a:rPr lang="fr-FR" sz="1100" baseline="0"/>
            <a:t> en fonction de votre observation  du grimpeur lors de ses performances. Le tableau est accompagné d'une grille d'observation.</a:t>
          </a:r>
          <a:endParaRPr lang="fr-FR" sz="1100"/>
        </a:p>
      </xdr:txBody>
    </xdr:sp>
    <xdr:clientData/>
  </xdr:twoCellAnchor>
  <xdr:twoCellAnchor>
    <xdr:from>
      <xdr:col>5</xdr:col>
      <xdr:colOff>200025</xdr:colOff>
      <xdr:row>16</xdr:row>
      <xdr:rowOff>177800</xdr:rowOff>
    </xdr:from>
    <xdr:to>
      <xdr:col>9</xdr:col>
      <xdr:colOff>200025</xdr:colOff>
      <xdr:row>24</xdr:row>
      <xdr:rowOff>101600</xdr:rowOff>
    </xdr:to>
    <xdr:sp macro="" textlink="">
      <xdr:nvSpPr>
        <xdr:cNvPr id="14" name="ZoneTexte 13"/>
        <xdr:cNvSpPr txBox="1"/>
      </xdr:nvSpPr>
      <xdr:spPr>
        <a:xfrm>
          <a:off x="4010025" y="3225800"/>
          <a:ext cx="3048000" cy="1447800"/>
        </a:xfrm>
        <a:prstGeom prst="rect">
          <a:avLst/>
        </a:prstGeom>
        <a:solidFill>
          <a:schemeClr val="accent3">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dk1"/>
        </a:lnRef>
        <a:fillRef idx="2">
          <a:schemeClr val="dk1"/>
        </a:fillRef>
        <a:effectRef idx="1">
          <a:schemeClr val="dk1"/>
        </a:effectRef>
        <a:fontRef idx="minor">
          <a:schemeClr val="dk1"/>
        </a:fontRef>
      </xdr:style>
      <xdr:txBody>
        <a:bodyPr vertOverflow="clip" wrap="square" rtlCol="0" anchor="t"/>
        <a:lstStyle/>
        <a:p>
          <a:pPr algn="ctr"/>
          <a:r>
            <a:rPr lang="fr-FR" sz="1100" b="1"/>
            <a:t>Feuille 5 : Barème performance que vous pouvez modifier</a:t>
          </a:r>
        </a:p>
        <a:p>
          <a:endParaRPr lang="fr-FR" sz="1100"/>
        </a:p>
        <a:p>
          <a:r>
            <a:rPr lang="fr-FR" sz="1100"/>
            <a:t>En</a:t>
          </a:r>
          <a:r>
            <a:rPr lang="fr-FR" sz="1100" baseline="0"/>
            <a:t> fonction de votre mur et du niveau des élèves, v</a:t>
          </a:r>
          <a:r>
            <a:rPr lang="fr-FR" sz="1100"/>
            <a:t>ous pouvez</a:t>
          </a:r>
          <a:r>
            <a:rPr lang="fr-FR" sz="1100" baseline="0"/>
            <a:t> faire évoluer le barème et conditionner la note sur 10 concernant l'efficacité du projet de l'élève.</a:t>
          </a:r>
          <a:endParaRPr lang="fr-FR" sz="1100"/>
        </a:p>
      </xdr:txBody>
    </xdr:sp>
    <xdr:clientData/>
  </xdr:twoCellAnchor>
  <xdr:twoCellAnchor>
    <xdr:from>
      <xdr:col>5</xdr:col>
      <xdr:colOff>142875</xdr:colOff>
      <xdr:row>25</xdr:row>
      <xdr:rowOff>117475</xdr:rowOff>
    </xdr:from>
    <xdr:to>
      <xdr:col>9</xdr:col>
      <xdr:colOff>142875</xdr:colOff>
      <xdr:row>31</xdr:row>
      <xdr:rowOff>41275</xdr:rowOff>
    </xdr:to>
    <xdr:sp macro="" textlink="">
      <xdr:nvSpPr>
        <xdr:cNvPr id="15" name="ZoneTexte 14"/>
        <xdr:cNvSpPr txBox="1"/>
      </xdr:nvSpPr>
      <xdr:spPr>
        <a:xfrm>
          <a:off x="3952875" y="4879975"/>
          <a:ext cx="3048000" cy="1066800"/>
        </a:xfrm>
        <a:prstGeom prst="rect">
          <a:avLst/>
        </a:prstGeom>
        <a:solidFill>
          <a:schemeClr val="accent4">
            <a:lumMod val="40000"/>
            <a:lumOff val="6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dk1"/>
        </a:lnRef>
        <a:fillRef idx="2">
          <a:schemeClr val="dk1"/>
        </a:fillRef>
        <a:effectRef idx="1">
          <a:schemeClr val="dk1"/>
        </a:effectRef>
        <a:fontRef idx="minor">
          <a:schemeClr val="dk1"/>
        </a:fontRef>
      </xdr:style>
      <xdr:txBody>
        <a:bodyPr vertOverflow="clip" wrap="square" rtlCol="0" anchor="t"/>
        <a:lstStyle/>
        <a:p>
          <a:pPr algn="ctr"/>
          <a:r>
            <a:rPr lang="fr-FR" sz="1100" b="1"/>
            <a:t>Feuille 6 : proposition d'un référentiel</a:t>
          </a:r>
          <a:r>
            <a:rPr lang="fr-FR" sz="1100" b="1" baseline="0"/>
            <a:t> évaluation niveau 1</a:t>
          </a:r>
          <a:endParaRPr lang="fr-FR" sz="1100" b="1"/>
        </a:p>
        <a:p>
          <a:endParaRPr lang="fr-FR" sz="1100"/>
        </a:p>
        <a:p>
          <a:r>
            <a:rPr lang="fr-FR" sz="1100"/>
            <a:t>Le fichier est</a:t>
          </a:r>
          <a:r>
            <a:rPr lang="fr-FR" sz="1100" baseline="0"/>
            <a:t> construis dans le cadre de cette proposition.</a:t>
          </a:r>
          <a:endParaRPr lang="fr-FR" sz="1100"/>
        </a:p>
      </xdr:txBody>
    </xdr:sp>
    <xdr:clientData/>
  </xdr:twoCellAnchor>
  <xdr:twoCellAnchor>
    <xdr:from>
      <xdr:col>5</xdr:col>
      <xdr:colOff>133350</xdr:colOff>
      <xdr:row>32</xdr:row>
      <xdr:rowOff>57150</xdr:rowOff>
    </xdr:from>
    <xdr:to>
      <xdr:col>9</xdr:col>
      <xdr:colOff>133350</xdr:colOff>
      <xdr:row>34</xdr:row>
      <xdr:rowOff>76200</xdr:rowOff>
    </xdr:to>
    <xdr:sp macro="" textlink="">
      <xdr:nvSpPr>
        <xdr:cNvPr id="16" name="ZoneTexte 15"/>
        <xdr:cNvSpPr txBox="1"/>
      </xdr:nvSpPr>
      <xdr:spPr>
        <a:xfrm>
          <a:off x="3943350" y="6153150"/>
          <a:ext cx="3048000" cy="400050"/>
        </a:xfrm>
        <a:prstGeom prst="rect">
          <a:avLst/>
        </a:prstGeom>
        <a:solidFill>
          <a:schemeClr val="accent5">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dk1"/>
        </a:lnRef>
        <a:fillRef idx="2">
          <a:schemeClr val="dk1"/>
        </a:fillRef>
        <a:effectRef idx="1">
          <a:schemeClr val="dk1"/>
        </a:effectRef>
        <a:fontRef idx="minor">
          <a:schemeClr val="dk1"/>
        </a:fontRef>
      </xdr:style>
      <xdr:txBody>
        <a:bodyPr vertOverflow="clip" wrap="square" rtlCol="0" anchor="t"/>
        <a:lstStyle/>
        <a:p>
          <a:pPr algn="ctr"/>
          <a:r>
            <a:rPr lang="fr-FR" sz="1100" b="1"/>
            <a:t>Feuille 7 : fiche ressource pour</a:t>
          </a:r>
          <a:r>
            <a:rPr lang="fr-FR" sz="1100" b="1" baseline="0"/>
            <a:t> rappel</a:t>
          </a:r>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219075</xdr:colOff>
      <xdr:row>3</xdr:row>
      <xdr:rowOff>114300</xdr:rowOff>
    </xdr:from>
    <xdr:to>
      <xdr:col>10</xdr:col>
      <xdr:colOff>619125</xdr:colOff>
      <xdr:row>12</xdr:row>
      <xdr:rowOff>114300</xdr:rowOff>
    </xdr:to>
    <xdr:sp macro="" textlink="">
      <xdr:nvSpPr>
        <xdr:cNvPr id="3" name="ZoneTexte 2"/>
        <xdr:cNvSpPr txBox="1"/>
      </xdr:nvSpPr>
      <xdr:spPr>
        <a:xfrm>
          <a:off x="6486525" y="685800"/>
          <a:ext cx="3448050" cy="171450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fr-FR" sz="1100"/>
            <a:t>Compétence NIVEAU</a:t>
          </a:r>
          <a:r>
            <a:rPr lang="fr-FR" sz="1100" baseline="0"/>
            <a:t> 2 attendu :</a:t>
          </a:r>
        </a:p>
        <a:p>
          <a:pPr algn="ctr"/>
          <a:endParaRPr lang="fr-FR" sz="1100"/>
        </a:p>
        <a:p>
          <a:r>
            <a:rPr lang="fr-FR" sz="1100">
              <a:solidFill>
                <a:schemeClr val="dk1"/>
              </a:solidFill>
              <a:latin typeface="+mn-lt"/>
              <a:ea typeface="+mn-ea"/>
              <a:cs typeface="+mn-cs"/>
            </a:rPr>
            <a:t>Choisir et conduire un déplacement pour grimper en moulinette et enchaîner deux voies différentes proches de son meilleur niveau, en optimisant les prises de mains et de pieds et en combinant</a:t>
          </a:r>
        </a:p>
        <a:p>
          <a:r>
            <a:rPr lang="fr-FR" sz="1100">
              <a:solidFill>
                <a:schemeClr val="dk1"/>
              </a:solidFill>
              <a:latin typeface="+mn-lt"/>
              <a:ea typeface="+mn-ea"/>
              <a:cs typeface="+mn-cs"/>
            </a:rPr>
            <a:t>efficacement la poussée des jambes et la traction des bras.</a:t>
          </a:r>
        </a:p>
        <a:p>
          <a:r>
            <a:rPr lang="fr-FR" sz="1100">
              <a:solidFill>
                <a:schemeClr val="dk1"/>
              </a:solidFill>
              <a:latin typeface="+mn-lt"/>
              <a:ea typeface="+mn-ea"/>
              <a:cs typeface="+mn-cs"/>
            </a:rPr>
            <a:t>Assurer un partenaire en toute sécurité.</a:t>
          </a:r>
          <a:endParaRPr lang="fr-FR" sz="1100"/>
        </a:p>
      </xdr:txBody>
    </xdr:sp>
    <xdr:clientData/>
  </xdr:twoCellAnchor>
  <xdr:twoCellAnchor>
    <xdr:from>
      <xdr:col>0</xdr:col>
      <xdr:colOff>304800</xdr:colOff>
      <xdr:row>1</xdr:row>
      <xdr:rowOff>38100</xdr:rowOff>
    </xdr:from>
    <xdr:to>
      <xdr:col>1</xdr:col>
      <xdr:colOff>123825</xdr:colOff>
      <xdr:row>2</xdr:row>
      <xdr:rowOff>123825</xdr:rowOff>
    </xdr:to>
    <xdr:sp macro="" textlink="">
      <xdr:nvSpPr>
        <xdr:cNvPr id="4" name="ZoneTexte 3">
          <a:hlinkClick xmlns:r="http://schemas.openxmlformats.org/officeDocument/2006/relationships" r:id="rId1"/>
        </xdr:cNvPr>
        <xdr:cNvSpPr txBox="1"/>
      </xdr:nvSpPr>
      <xdr:spPr>
        <a:xfrm>
          <a:off x="304800" y="228600"/>
          <a:ext cx="752475" cy="2762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pPr algn="ctr"/>
          <a:r>
            <a:rPr lang="fr-FR" sz="1100"/>
            <a:t>Accueil</a:t>
          </a:r>
        </a:p>
      </xdr:txBody>
    </xdr:sp>
    <xdr:clientData/>
  </xdr:twoCellAnchor>
  <xdr:twoCellAnchor>
    <xdr:from>
      <xdr:col>6</xdr:col>
      <xdr:colOff>228600</xdr:colOff>
      <xdr:row>0</xdr:row>
      <xdr:rowOff>66675</xdr:rowOff>
    </xdr:from>
    <xdr:to>
      <xdr:col>7</xdr:col>
      <xdr:colOff>466725</xdr:colOff>
      <xdr:row>2</xdr:row>
      <xdr:rowOff>76200</xdr:rowOff>
    </xdr:to>
    <xdr:sp macro="[0]!Reset_noms" textlink="">
      <xdr:nvSpPr>
        <xdr:cNvPr id="5" name="ZoneTexte 4"/>
        <xdr:cNvSpPr txBox="1"/>
      </xdr:nvSpPr>
      <xdr:spPr>
        <a:xfrm>
          <a:off x="6496050" y="66675"/>
          <a:ext cx="1000125" cy="3905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a:t>Reset noms</a:t>
          </a:r>
        </a:p>
      </xdr:txBody>
    </xdr:sp>
    <xdr:clientData/>
  </xdr:twoCellAnchor>
  <xdr:twoCellAnchor editAs="oneCell">
    <xdr:from>
      <xdr:col>6</xdr:col>
      <xdr:colOff>323849</xdr:colOff>
      <xdr:row>21</xdr:row>
      <xdr:rowOff>171450</xdr:rowOff>
    </xdr:from>
    <xdr:to>
      <xdr:col>9</xdr:col>
      <xdr:colOff>571499</xdr:colOff>
      <xdr:row>34</xdr:row>
      <xdr:rowOff>152400</xdr:rowOff>
    </xdr:to>
    <xdr:pic>
      <xdr:nvPicPr>
        <xdr:cNvPr id="6" name="Image 5" descr="Résultat de recherche d'images pour &quot;logos escalade&quot;"/>
        <xdr:cNvPicPr/>
      </xdr:nvPicPr>
      <xdr:blipFill>
        <a:blip xmlns:r="http://schemas.openxmlformats.org/officeDocument/2006/relationships" r:embed="rId2" cstate="print"/>
        <a:srcRect/>
        <a:stretch>
          <a:fillRect/>
        </a:stretch>
      </xdr:blipFill>
      <xdr:spPr bwMode="auto">
        <a:xfrm>
          <a:off x="6591299" y="4171950"/>
          <a:ext cx="2533650" cy="2457450"/>
        </a:xfrm>
        <a:prstGeom prst="rect">
          <a:avLst/>
        </a:prstGeom>
        <a:noFill/>
        <a:ln w="9525">
          <a:noFill/>
          <a:miter lim="800000"/>
          <a:headEnd/>
          <a:tailEnd/>
        </a:ln>
      </xdr:spPr>
    </xdr:pic>
    <xdr:clientData/>
  </xdr:twoCellAnchor>
  <xdr:twoCellAnchor>
    <xdr:from>
      <xdr:col>6</xdr:col>
      <xdr:colOff>323849</xdr:colOff>
      <xdr:row>14</xdr:row>
      <xdr:rowOff>47625</xdr:rowOff>
    </xdr:from>
    <xdr:to>
      <xdr:col>10</xdr:col>
      <xdr:colOff>447674</xdr:colOff>
      <xdr:row>19</xdr:row>
      <xdr:rowOff>66675</xdr:rowOff>
    </xdr:to>
    <xdr:sp macro="" textlink="">
      <xdr:nvSpPr>
        <xdr:cNvPr id="7" name="ZoneTexte 6"/>
        <xdr:cNvSpPr txBox="1"/>
      </xdr:nvSpPr>
      <xdr:spPr>
        <a:xfrm>
          <a:off x="6591299" y="2714625"/>
          <a:ext cx="3171825" cy="9715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fr-FR" sz="1100" b="1"/>
            <a:t>Ce</a:t>
          </a:r>
          <a:r>
            <a:rPr lang="fr-FR" sz="1100" b="1" baseline="0"/>
            <a:t> tableau se remplit au fur et à mesure que vous évaluez les critères dans les autres feuilles excel. Vous n'avez rien à faire. Les notes se reportent automatiquement.</a:t>
          </a:r>
          <a:endParaRPr lang="fr-FR" sz="1100" b="1"/>
        </a:p>
      </xdr:txBody>
    </xdr:sp>
    <xdr:clientData/>
  </xdr:twoCellAnchor>
  <xdr:twoCellAnchor>
    <xdr:from>
      <xdr:col>0</xdr:col>
      <xdr:colOff>828675</xdr:colOff>
      <xdr:row>35</xdr:row>
      <xdr:rowOff>76200</xdr:rowOff>
    </xdr:from>
    <xdr:to>
      <xdr:col>3</xdr:col>
      <xdr:colOff>638175</xdr:colOff>
      <xdr:row>39</xdr:row>
      <xdr:rowOff>38100</xdr:rowOff>
    </xdr:to>
    <xdr:sp macro="" textlink="">
      <xdr:nvSpPr>
        <xdr:cNvPr id="8" name="ZoneTexte 7"/>
        <xdr:cNvSpPr txBox="1"/>
      </xdr:nvSpPr>
      <xdr:spPr>
        <a:xfrm>
          <a:off x="828675" y="6743700"/>
          <a:ext cx="2819400" cy="72390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fr-FR" sz="1100"/>
            <a:t>Copier-coller les noms et prénoms ici. Ils apparaitront automatiquement</a:t>
          </a:r>
          <a:r>
            <a:rPr lang="fr-FR" sz="1100" baseline="0"/>
            <a:t> </a:t>
          </a:r>
          <a:r>
            <a:rPr lang="fr-FR" sz="1100"/>
            <a:t>dans les autres feuilles.</a:t>
          </a:r>
        </a:p>
      </xdr:txBody>
    </xdr:sp>
    <xdr:clientData/>
  </xdr:twoCellAnchor>
  <xdr:twoCellAnchor>
    <xdr:from>
      <xdr:col>1</xdr:col>
      <xdr:colOff>838200</xdr:colOff>
      <xdr:row>32</xdr:row>
      <xdr:rowOff>28575</xdr:rowOff>
    </xdr:from>
    <xdr:to>
      <xdr:col>2</xdr:col>
      <xdr:colOff>266700</xdr:colOff>
      <xdr:row>35</xdr:row>
      <xdr:rowOff>76200</xdr:rowOff>
    </xdr:to>
    <xdr:cxnSp macro="">
      <xdr:nvCxnSpPr>
        <xdr:cNvPr id="10" name="Connecteur droit avec flèche 9"/>
        <xdr:cNvCxnSpPr>
          <a:stCxn id="8" idx="0"/>
        </xdr:cNvCxnSpPr>
      </xdr:nvCxnSpPr>
      <xdr:spPr>
        <a:xfrm flipH="1" flipV="1">
          <a:off x="1771650" y="6124575"/>
          <a:ext cx="466725" cy="619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484910</xdr:colOff>
      <xdr:row>1</xdr:row>
      <xdr:rowOff>0</xdr:rowOff>
    </xdr:from>
    <xdr:to>
      <xdr:col>9</xdr:col>
      <xdr:colOff>0</xdr:colOff>
      <xdr:row>4</xdr:row>
      <xdr:rowOff>9524</xdr:rowOff>
    </xdr:to>
    <xdr:sp macro="" textlink="">
      <xdr:nvSpPr>
        <xdr:cNvPr id="2" name="ZoneTexte 1"/>
        <xdr:cNvSpPr txBox="1"/>
      </xdr:nvSpPr>
      <xdr:spPr>
        <a:xfrm>
          <a:off x="2502478" y="190500"/>
          <a:ext cx="2701636" cy="581024"/>
        </a:xfrm>
        <a:prstGeom prst="roundRect">
          <a:avLst/>
        </a:prstGeom>
        <a:ln/>
      </xdr:spPr>
      <xdr:style>
        <a:lnRef idx="1">
          <a:schemeClr val="accent6"/>
        </a:lnRef>
        <a:fillRef idx="2">
          <a:schemeClr val="accent6"/>
        </a:fillRef>
        <a:effectRef idx="1">
          <a:schemeClr val="accent6"/>
        </a:effectRef>
        <a:fontRef idx="minor">
          <a:schemeClr val="dk1"/>
        </a:fontRef>
      </xdr:style>
      <xdr:txBody>
        <a:bodyPr wrap="square" rtlCol="0" anchor="t"/>
        <a:lstStyle/>
        <a:p>
          <a:pPr algn="ctr"/>
          <a:r>
            <a:rPr lang="fr-FR" sz="1600" b="1"/>
            <a:t>Evaluation</a:t>
          </a:r>
        </a:p>
        <a:p>
          <a:pPr algn="ctr"/>
          <a:r>
            <a:rPr lang="fr-FR" sz="1600" b="1"/>
            <a:t>du</a:t>
          </a:r>
          <a:r>
            <a:rPr lang="fr-FR" sz="1600" b="1" baseline="0"/>
            <a:t> projet de l'élève / 8 pts</a:t>
          </a:r>
          <a:endParaRPr lang="fr-FR" sz="1600" b="1"/>
        </a:p>
      </xdr:txBody>
    </xdr:sp>
    <xdr:clientData/>
  </xdr:twoCellAnchor>
  <xdr:twoCellAnchor>
    <xdr:from>
      <xdr:col>2</xdr:col>
      <xdr:colOff>0</xdr:colOff>
      <xdr:row>2</xdr:row>
      <xdr:rowOff>0</xdr:rowOff>
    </xdr:from>
    <xdr:to>
      <xdr:col>2</xdr:col>
      <xdr:colOff>752475</xdr:colOff>
      <xdr:row>3</xdr:row>
      <xdr:rowOff>85725</xdr:rowOff>
    </xdr:to>
    <xdr:sp macro="" textlink="">
      <xdr:nvSpPr>
        <xdr:cNvPr id="3" name="ZoneTexte 2">
          <a:hlinkClick xmlns:r="http://schemas.openxmlformats.org/officeDocument/2006/relationships" r:id="rId1"/>
        </xdr:cNvPr>
        <xdr:cNvSpPr txBox="1"/>
      </xdr:nvSpPr>
      <xdr:spPr>
        <a:xfrm>
          <a:off x="1039091" y="381000"/>
          <a:ext cx="752475" cy="2762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pPr algn="ctr"/>
          <a:r>
            <a:rPr lang="fr-FR" sz="1100"/>
            <a:t>Accueil</a:t>
          </a:r>
        </a:p>
      </xdr:txBody>
    </xdr:sp>
    <xdr:clientData/>
  </xdr:twoCellAnchor>
  <xdr:twoCellAnchor>
    <xdr:from>
      <xdr:col>0</xdr:col>
      <xdr:colOff>173183</xdr:colOff>
      <xdr:row>0</xdr:row>
      <xdr:rowOff>103908</xdr:rowOff>
    </xdr:from>
    <xdr:to>
      <xdr:col>1</xdr:col>
      <xdr:colOff>303068</xdr:colOff>
      <xdr:row>1</xdr:row>
      <xdr:rowOff>164523</xdr:rowOff>
    </xdr:to>
    <xdr:sp macro="[0]!Reset1" textlink="">
      <xdr:nvSpPr>
        <xdr:cNvPr id="4" name="ZoneTexte 3"/>
        <xdr:cNvSpPr txBox="1"/>
      </xdr:nvSpPr>
      <xdr:spPr>
        <a:xfrm>
          <a:off x="173183" y="103908"/>
          <a:ext cx="502226" cy="251115"/>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fr-FR" sz="800" b="1"/>
            <a:t>Reset </a:t>
          </a:r>
        </a:p>
      </xdr:txBody>
    </xdr:sp>
    <xdr:clientData/>
  </xdr:twoCellAnchor>
  <xdr:twoCellAnchor>
    <xdr:from>
      <xdr:col>13</xdr:col>
      <xdr:colOff>0</xdr:colOff>
      <xdr:row>4</xdr:row>
      <xdr:rowOff>0</xdr:rowOff>
    </xdr:from>
    <xdr:to>
      <xdr:col>16</xdr:col>
      <xdr:colOff>0</xdr:colOff>
      <xdr:row>7</xdr:row>
      <xdr:rowOff>95250</xdr:rowOff>
    </xdr:to>
    <xdr:sp macro="" textlink="">
      <xdr:nvSpPr>
        <xdr:cNvPr id="5" name="ZoneTexte 4"/>
        <xdr:cNvSpPr txBox="1"/>
      </xdr:nvSpPr>
      <xdr:spPr>
        <a:xfrm>
          <a:off x="7316932" y="762000"/>
          <a:ext cx="228600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t>Pour modifier</a:t>
          </a:r>
          <a:r>
            <a:rPr lang="fr-FR" sz="1100" baseline="0"/>
            <a:t> les points bonus, aller dans une case bonus et modifiez la formule</a:t>
          </a:r>
          <a:endParaRPr lang="fr-FR" sz="1100"/>
        </a:p>
      </xdr:txBody>
    </xdr:sp>
    <xdr:clientData/>
  </xdr:twoCellAnchor>
  <xdr:twoCellAnchor>
    <xdr:from>
      <xdr:col>11</xdr:col>
      <xdr:colOff>0</xdr:colOff>
      <xdr:row>5</xdr:row>
      <xdr:rowOff>142875</xdr:rowOff>
    </xdr:from>
    <xdr:to>
      <xdr:col>13</xdr:col>
      <xdr:colOff>0</xdr:colOff>
      <xdr:row>7</xdr:row>
      <xdr:rowOff>0</xdr:rowOff>
    </xdr:to>
    <xdr:cxnSp macro="">
      <xdr:nvCxnSpPr>
        <xdr:cNvPr id="9" name="Connecteur droit avec flèche 8"/>
        <xdr:cNvCxnSpPr>
          <a:stCxn id="5" idx="1"/>
        </xdr:cNvCxnSpPr>
      </xdr:nvCxnSpPr>
      <xdr:spPr>
        <a:xfrm flipH="1">
          <a:off x="6104659" y="1095375"/>
          <a:ext cx="1212273" cy="238125"/>
        </a:xfrm>
        <a:prstGeom prst="straightConnector1">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0</xdr:row>
      <xdr:rowOff>95250</xdr:rowOff>
    </xdr:from>
    <xdr:to>
      <xdr:col>13</xdr:col>
      <xdr:colOff>623454</xdr:colOff>
      <xdr:row>4</xdr:row>
      <xdr:rowOff>0</xdr:rowOff>
    </xdr:to>
    <xdr:sp macro="" textlink="">
      <xdr:nvSpPr>
        <xdr:cNvPr id="10" name="ZoneTexte 9"/>
        <xdr:cNvSpPr txBox="1"/>
      </xdr:nvSpPr>
      <xdr:spPr>
        <a:xfrm>
          <a:off x="5654386" y="95250"/>
          <a:ext cx="228600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t>Liste déroulante dans les cases cotation et performance</a:t>
          </a:r>
        </a:p>
      </xdr:txBody>
    </xdr:sp>
    <xdr:clientData/>
  </xdr:twoCellAnchor>
  <xdr:twoCellAnchor>
    <xdr:from>
      <xdr:col>9</xdr:col>
      <xdr:colOff>0</xdr:colOff>
      <xdr:row>2</xdr:row>
      <xdr:rowOff>47625</xdr:rowOff>
    </xdr:from>
    <xdr:to>
      <xdr:col>10</xdr:col>
      <xdr:colOff>0</xdr:colOff>
      <xdr:row>7</xdr:row>
      <xdr:rowOff>0</xdr:rowOff>
    </xdr:to>
    <xdr:cxnSp macro="">
      <xdr:nvCxnSpPr>
        <xdr:cNvPr id="12" name="Connecteur droit avec flèche 11"/>
        <xdr:cNvCxnSpPr>
          <a:stCxn id="10" idx="1"/>
        </xdr:cNvCxnSpPr>
      </xdr:nvCxnSpPr>
      <xdr:spPr>
        <a:xfrm flipH="1">
          <a:off x="5204114" y="428625"/>
          <a:ext cx="450272" cy="904875"/>
        </a:xfrm>
        <a:prstGeom prst="straightConnector1">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428625</xdr:colOff>
      <xdr:row>6</xdr:row>
      <xdr:rowOff>28575</xdr:rowOff>
    </xdr:from>
    <xdr:to>
      <xdr:col>8</xdr:col>
      <xdr:colOff>723900</xdr:colOff>
      <xdr:row>9</xdr:row>
      <xdr:rowOff>9525</xdr:rowOff>
    </xdr:to>
    <xdr:sp macro="" textlink="">
      <xdr:nvSpPr>
        <xdr:cNvPr id="3" name="ZoneTexte 2"/>
        <xdr:cNvSpPr txBox="1"/>
      </xdr:nvSpPr>
      <xdr:spPr>
        <a:xfrm>
          <a:off x="3981450" y="1171575"/>
          <a:ext cx="3438525" cy="552450"/>
        </a:xfrm>
        <a:prstGeom prst="roundRect">
          <a:avLst/>
        </a:prstGeom>
        <a:ln/>
      </xdr:spPr>
      <xdr:style>
        <a:lnRef idx="1">
          <a:schemeClr val="accent3"/>
        </a:lnRef>
        <a:fillRef idx="2">
          <a:schemeClr val="accent3"/>
        </a:fillRef>
        <a:effectRef idx="1">
          <a:schemeClr val="accent3"/>
        </a:effectRef>
        <a:fontRef idx="minor">
          <a:schemeClr val="dk1"/>
        </a:fontRef>
      </xdr:style>
      <xdr:txBody>
        <a:bodyPr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fr-FR" sz="1400" b="1" baseline="0"/>
            <a:t>Evaluation de l'efficacité du grimpeur</a:t>
          </a:r>
        </a:p>
        <a:p>
          <a:pPr marL="0" marR="0" indent="0" algn="ctr" defTabSz="914400" eaLnBrk="1" fontAlgn="auto" latinLnBrk="0" hangingPunct="1">
            <a:lnSpc>
              <a:spcPct val="100000"/>
            </a:lnSpc>
            <a:spcBef>
              <a:spcPts val="0"/>
            </a:spcBef>
            <a:spcAft>
              <a:spcPts val="0"/>
            </a:spcAft>
            <a:buClrTx/>
            <a:buSzTx/>
            <a:buFontTx/>
            <a:buNone/>
            <a:tabLst/>
            <a:defRPr/>
          </a:pPr>
          <a:r>
            <a:rPr lang="fr-FR" sz="1400" b="1" baseline="0"/>
            <a:t>/ 8 pts</a:t>
          </a:r>
          <a:endParaRPr lang="fr-FR" sz="1400" b="1"/>
        </a:p>
      </xdr:txBody>
    </xdr:sp>
    <xdr:clientData/>
  </xdr:twoCellAnchor>
  <xdr:twoCellAnchor>
    <xdr:from>
      <xdr:col>4</xdr:col>
      <xdr:colOff>228600</xdr:colOff>
      <xdr:row>0</xdr:row>
      <xdr:rowOff>142875</xdr:rowOff>
    </xdr:from>
    <xdr:to>
      <xdr:col>5</xdr:col>
      <xdr:colOff>219075</xdr:colOff>
      <xdr:row>2</xdr:row>
      <xdr:rowOff>38100</xdr:rowOff>
    </xdr:to>
    <xdr:sp macro="" textlink="">
      <xdr:nvSpPr>
        <xdr:cNvPr id="4" name="ZoneTexte 3">
          <a:hlinkClick xmlns:r="http://schemas.openxmlformats.org/officeDocument/2006/relationships" r:id="rId1"/>
        </xdr:cNvPr>
        <xdr:cNvSpPr txBox="1"/>
      </xdr:nvSpPr>
      <xdr:spPr>
        <a:xfrm>
          <a:off x="3019425" y="142875"/>
          <a:ext cx="752475" cy="2762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pPr algn="ctr"/>
          <a:r>
            <a:rPr lang="fr-FR" sz="1100"/>
            <a:t>Accueil</a:t>
          </a:r>
        </a:p>
      </xdr:txBody>
    </xdr:sp>
    <xdr:clientData/>
  </xdr:twoCellAnchor>
  <xdr:twoCellAnchor>
    <xdr:from>
      <xdr:col>5</xdr:col>
      <xdr:colOff>514350</xdr:colOff>
      <xdr:row>0</xdr:row>
      <xdr:rowOff>180975</xdr:rowOff>
    </xdr:from>
    <xdr:to>
      <xdr:col>6</xdr:col>
      <xdr:colOff>107373</xdr:colOff>
      <xdr:row>1</xdr:row>
      <xdr:rowOff>180975</xdr:rowOff>
    </xdr:to>
    <xdr:sp macro="[0]!Reset2" textlink="">
      <xdr:nvSpPr>
        <xdr:cNvPr id="5" name="ZoneTexte 4"/>
        <xdr:cNvSpPr txBox="1"/>
      </xdr:nvSpPr>
      <xdr:spPr>
        <a:xfrm>
          <a:off x="4067175" y="180975"/>
          <a:ext cx="450273" cy="190500"/>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fr-FR" sz="800" b="1"/>
            <a:t>Reset</a:t>
          </a:r>
        </a:p>
      </xdr:txBody>
    </xdr:sp>
    <xdr:clientData/>
  </xdr:twoCellAnchor>
  <xdr:twoCellAnchor>
    <xdr:from>
      <xdr:col>4</xdr:col>
      <xdr:colOff>323849</xdr:colOff>
      <xdr:row>25</xdr:row>
      <xdr:rowOff>104775</xdr:rowOff>
    </xdr:from>
    <xdr:to>
      <xdr:col>9</xdr:col>
      <xdr:colOff>647700</xdr:colOff>
      <xdr:row>32</xdr:row>
      <xdr:rowOff>161925</xdr:rowOff>
    </xdr:to>
    <xdr:sp macro="" textlink="">
      <xdr:nvSpPr>
        <xdr:cNvPr id="6" name="ZoneTexte 5"/>
        <xdr:cNvSpPr txBox="1"/>
      </xdr:nvSpPr>
      <xdr:spPr>
        <a:xfrm>
          <a:off x="3876674" y="4876800"/>
          <a:ext cx="4943476" cy="1390650"/>
        </a:xfrm>
        <a:prstGeom prst="ellipse">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b="1"/>
            <a:t>Tableau à double entrée </a:t>
          </a:r>
          <a:r>
            <a:rPr lang="fr-FR" sz="1100"/>
            <a:t>: d'un côté la technique du grimpeur et de l'autre la cotation. Un</a:t>
          </a:r>
          <a:r>
            <a:rPr lang="fr-FR" sz="1100" baseline="0"/>
            <a:t> bon grimpeur doit être capable de concilier efficacité et difficulté.</a:t>
          </a:r>
          <a:endParaRPr lang="fr-FR" sz="1100"/>
        </a:p>
      </xdr:txBody>
    </xdr:sp>
    <xdr:clientData/>
  </xdr:twoCellAnchor>
  <xdr:twoCellAnchor>
    <xdr:from>
      <xdr:col>7</xdr:col>
      <xdr:colOff>376238</xdr:colOff>
      <xdr:row>20</xdr:row>
      <xdr:rowOff>123825</xdr:rowOff>
    </xdr:from>
    <xdr:to>
      <xdr:col>7</xdr:col>
      <xdr:colOff>419100</xdr:colOff>
      <xdr:row>25</xdr:row>
      <xdr:rowOff>85725</xdr:rowOff>
    </xdr:to>
    <xdr:cxnSp macro="">
      <xdr:nvCxnSpPr>
        <xdr:cNvPr id="8" name="Connecteur droit avec flèche 7"/>
        <xdr:cNvCxnSpPr/>
      </xdr:nvCxnSpPr>
      <xdr:spPr>
        <a:xfrm flipV="1">
          <a:off x="6310313" y="3943350"/>
          <a:ext cx="42862" cy="914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361950</xdr:colOff>
          <xdr:row>10</xdr:row>
          <xdr:rowOff>47625</xdr:rowOff>
        </xdr:from>
        <xdr:to>
          <xdr:col>10</xdr:col>
          <xdr:colOff>723900</xdr:colOff>
          <xdr:row>19</xdr:row>
          <xdr:rowOff>180975</xdr:rowOff>
        </xdr:to>
        <xdr:sp macro="" textlink="">
          <xdr:nvSpPr>
            <xdr:cNvPr id="3077" name="Object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190500</xdr:colOff>
      <xdr:row>2</xdr:row>
      <xdr:rowOff>85725</xdr:rowOff>
    </xdr:from>
    <xdr:to>
      <xdr:col>4</xdr:col>
      <xdr:colOff>400050</xdr:colOff>
      <xdr:row>5</xdr:row>
      <xdr:rowOff>66675</xdr:rowOff>
    </xdr:to>
    <xdr:sp macro="" textlink="">
      <xdr:nvSpPr>
        <xdr:cNvPr id="2" name="ZoneTexte 1"/>
        <xdr:cNvSpPr txBox="1"/>
      </xdr:nvSpPr>
      <xdr:spPr>
        <a:xfrm>
          <a:off x="190500" y="466725"/>
          <a:ext cx="3571875" cy="552450"/>
        </a:xfrm>
        <a:prstGeom prst="roundRect">
          <a:avLst/>
        </a:prstGeom>
        <a:ln/>
      </xdr:spPr>
      <xdr:style>
        <a:lnRef idx="1">
          <a:schemeClr val="accent3"/>
        </a:lnRef>
        <a:fillRef idx="2">
          <a:schemeClr val="accent3"/>
        </a:fillRef>
        <a:effectRef idx="1">
          <a:schemeClr val="accent3"/>
        </a:effectRef>
        <a:fontRef idx="minor">
          <a:schemeClr val="dk1"/>
        </a:fontRef>
      </xdr:style>
      <xdr:txBody>
        <a:bodyPr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fr-FR" sz="1400" b="1" baseline="0"/>
            <a:t>Evaluation de l'efficacité de l'assureur</a:t>
          </a:r>
        </a:p>
        <a:p>
          <a:pPr marL="0" marR="0" indent="0" algn="ctr" defTabSz="914400" eaLnBrk="1" fontAlgn="auto" latinLnBrk="0" hangingPunct="1">
            <a:lnSpc>
              <a:spcPct val="100000"/>
            </a:lnSpc>
            <a:spcBef>
              <a:spcPts val="0"/>
            </a:spcBef>
            <a:spcAft>
              <a:spcPts val="0"/>
            </a:spcAft>
            <a:buClrTx/>
            <a:buSzTx/>
            <a:buFontTx/>
            <a:buNone/>
            <a:tabLst/>
            <a:defRPr/>
          </a:pPr>
          <a:r>
            <a:rPr lang="fr-FR" sz="1400" b="1" baseline="0"/>
            <a:t>/ 4 pts</a:t>
          </a:r>
          <a:endParaRPr lang="fr-FR" sz="1400" b="1"/>
        </a:p>
      </xdr:txBody>
    </xdr:sp>
    <xdr:clientData/>
  </xdr:twoCellAnchor>
  <xdr:twoCellAnchor>
    <xdr:from>
      <xdr:col>5</xdr:col>
      <xdr:colOff>57150</xdr:colOff>
      <xdr:row>3</xdr:row>
      <xdr:rowOff>0</xdr:rowOff>
    </xdr:from>
    <xdr:to>
      <xdr:col>6</xdr:col>
      <xdr:colOff>47625</xdr:colOff>
      <xdr:row>4</xdr:row>
      <xdr:rowOff>85725</xdr:rowOff>
    </xdr:to>
    <xdr:sp macro="" textlink="">
      <xdr:nvSpPr>
        <xdr:cNvPr id="4" name="ZoneTexte 3">
          <a:hlinkClick xmlns:r="http://schemas.openxmlformats.org/officeDocument/2006/relationships" r:id="rId1"/>
        </xdr:cNvPr>
        <xdr:cNvSpPr txBox="1"/>
      </xdr:nvSpPr>
      <xdr:spPr>
        <a:xfrm>
          <a:off x="4181475" y="571500"/>
          <a:ext cx="752475" cy="2762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pPr algn="ctr"/>
          <a:r>
            <a:rPr lang="fr-FR" sz="1100"/>
            <a:t>Accueil</a:t>
          </a:r>
        </a:p>
      </xdr:txBody>
    </xdr:sp>
    <xdr:clientData/>
  </xdr:twoCellAnchor>
  <xdr:twoCellAnchor>
    <xdr:from>
      <xdr:col>6</xdr:col>
      <xdr:colOff>723900</xdr:colOff>
      <xdr:row>3</xdr:row>
      <xdr:rowOff>28575</xdr:rowOff>
    </xdr:from>
    <xdr:to>
      <xdr:col>7</xdr:col>
      <xdr:colOff>412173</xdr:colOff>
      <xdr:row>4</xdr:row>
      <xdr:rowOff>28575</xdr:rowOff>
    </xdr:to>
    <xdr:sp macro="[0]!Reset3" textlink="">
      <xdr:nvSpPr>
        <xdr:cNvPr id="5" name="ZoneTexte 4"/>
        <xdr:cNvSpPr txBox="1"/>
      </xdr:nvSpPr>
      <xdr:spPr>
        <a:xfrm>
          <a:off x="5610225" y="600075"/>
          <a:ext cx="450273" cy="190500"/>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fr-FR" sz="800" b="1"/>
            <a:t>Reset</a:t>
          </a:r>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8</xdr:row>
          <xdr:rowOff>114300</xdr:rowOff>
        </xdr:from>
        <xdr:to>
          <xdr:col>8</xdr:col>
          <xdr:colOff>57150</xdr:colOff>
          <xdr:row>15</xdr:row>
          <xdr:rowOff>38100</xdr:rowOff>
        </xdr:to>
        <xdr:sp macro="" textlink="">
          <xdr:nvSpPr>
            <xdr:cNvPr id="7173" name="Object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3</xdr:col>
      <xdr:colOff>0</xdr:colOff>
      <xdr:row>4</xdr:row>
      <xdr:rowOff>0</xdr:rowOff>
    </xdr:from>
    <xdr:to>
      <xdr:col>9</xdr:col>
      <xdr:colOff>0</xdr:colOff>
      <xdr:row>14</xdr:row>
      <xdr:rowOff>0</xdr:rowOff>
    </xdr:to>
    <xdr:sp macro="" textlink="">
      <xdr:nvSpPr>
        <xdr:cNvPr id="2" name="ZoneTexte 1"/>
        <xdr:cNvSpPr txBox="1"/>
      </xdr:nvSpPr>
      <xdr:spPr>
        <a:xfrm>
          <a:off x="2286000" y="762000"/>
          <a:ext cx="4572000" cy="1905000"/>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pPr algn="ctr"/>
          <a:r>
            <a:rPr lang="fr-FR" sz="1100" b="1"/>
            <a:t>Barême</a:t>
          </a:r>
          <a:r>
            <a:rPr lang="fr-FR" sz="1100" b="1" baseline="0"/>
            <a:t> de performance</a:t>
          </a:r>
        </a:p>
        <a:p>
          <a:pPr algn="ctr"/>
          <a:r>
            <a:rPr lang="fr-FR" sz="1100" b="1" baseline="0"/>
            <a:t>Pour un mur de 8 mètres avec des voies cotées entre le 3c et le 5c</a:t>
          </a:r>
        </a:p>
        <a:p>
          <a:pPr algn="ctr"/>
          <a:endParaRPr lang="fr-FR" sz="1100" baseline="0"/>
        </a:p>
        <a:p>
          <a:pPr algn="ctr"/>
          <a:r>
            <a:rPr lang="fr-FR" sz="1100" baseline="0"/>
            <a:t>Note maximale : 8/8 </a:t>
          </a:r>
        </a:p>
        <a:p>
          <a:pPr algn="ctr"/>
          <a:r>
            <a:rPr lang="fr-FR" sz="1100" baseline="0"/>
            <a:t>pour un élève qui sort 2 voies différentes côtées "5c "</a:t>
          </a:r>
        </a:p>
        <a:p>
          <a:pPr algn="ctr"/>
          <a:endParaRPr lang="fr-FR" sz="1100" baseline="0"/>
        </a:p>
        <a:p>
          <a:pPr algn="ctr"/>
          <a:r>
            <a:rPr lang="fr-FR" sz="1100" baseline="0"/>
            <a:t>Note minimale : 1/8</a:t>
          </a:r>
        </a:p>
        <a:p>
          <a:pPr algn="ctr"/>
          <a:r>
            <a:rPr lang="fr-FR" sz="1100" baseline="0"/>
            <a:t>pour un élève qui réalise à chaque fois 3 mètres maximum sur 2 voies côtées en 3c</a:t>
          </a:r>
          <a:endParaRPr lang="fr-FR" sz="1100"/>
        </a:p>
      </xdr:txBody>
    </xdr:sp>
    <xdr:clientData/>
  </xdr:twoCellAnchor>
  <xdr:twoCellAnchor>
    <xdr:from>
      <xdr:col>3</xdr:col>
      <xdr:colOff>0</xdr:colOff>
      <xdr:row>16</xdr:row>
      <xdr:rowOff>0</xdr:rowOff>
    </xdr:from>
    <xdr:to>
      <xdr:col>9</xdr:col>
      <xdr:colOff>0</xdr:colOff>
      <xdr:row>22</xdr:row>
      <xdr:rowOff>0</xdr:rowOff>
    </xdr:to>
    <xdr:sp macro="" textlink="">
      <xdr:nvSpPr>
        <xdr:cNvPr id="3" name="ZoneTexte 2"/>
        <xdr:cNvSpPr txBox="1"/>
      </xdr:nvSpPr>
      <xdr:spPr>
        <a:xfrm>
          <a:off x="2286000" y="3048000"/>
          <a:ext cx="4572000" cy="1143000"/>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pPr algn="ctr"/>
          <a:r>
            <a:rPr lang="fr-FR" sz="1100" b="1"/>
            <a:t>En fonction</a:t>
          </a:r>
          <a:r>
            <a:rPr lang="fr-FR" sz="1100" b="1" baseline="0"/>
            <a:t> de la hauteur du mur et des difficultés des voies dont vous disposez, vous pouvez faire évoluer votre barème.</a:t>
          </a:r>
        </a:p>
        <a:p>
          <a:pPr algn="ctr"/>
          <a:endParaRPr lang="fr-FR" sz="1100" b="1" baseline="0"/>
        </a:p>
        <a:p>
          <a:pPr algn="ctr"/>
          <a:r>
            <a:rPr lang="fr-FR" sz="1100" b="1" baseline="0"/>
            <a:t>Il se répercutera automatiquement dans le tableau</a:t>
          </a:r>
        </a:p>
        <a:p>
          <a:pPr algn="ctr"/>
          <a:r>
            <a:rPr lang="fr-FR" sz="1100" b="1" baseline="0"/>
            <a:t>évaluant le projet de l'élève</a:t>
          </a:r>
        </a:p>
        <a:p>
          <a:pPr algn="ctr"/>
          <a:endParaRPr lang="fr-FR" sz="1100"/>
        </a:p>
      </xdr:txBody>
    </xdr:sp>
    <xdr:clientData/>
  </xdr:twoCellAnchor>
  <xdr:twoCellAnchor>
    <xdr:from>
      <xdr:col>2</xdr:col>
      <xdr:colOff>0</xdr:colOff>
      <xdr:row>16</xdr:row>
      <xdr:rowOff>0</xdr:rowOff>
    </xdr:from>
    <xdr:to>
      <xdr:col>3</xdr:col>
      <xdr:colOff>0</xdr:colOff>
      <xdr:row>19</xdr:row>
      <xdr:rowOff>0</xdr:rowOff>
    </xdr:to>
    <xdr:cxnSp macro="">
      <xdr:nvCxnSpPr>
        <xdr:cNvPr id="5" name="Connecteur droit avec flèche 4"/>
        <xdr:cNvCxnSpPr/>
      </xdr:nvCxnSpPr>
      <xdr:spPr>
        <a:xfrm flipH="1" flipV="1">
          <a:off x="1524000" y="3048000"/>
          <a:ext cx="762000" cy="571500"/>
        </a:xfrm>
        <a:prstGeom prst="straightConnector1">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xdr:row>
      <xdr:rowOff>104775</xdr:rowOff>
    </xdr:from>
    <xdr:to>
      <xdr:col>3</xdr:col>
      <xdr:colOff>752475</xdr:colOff>
      <xdr:row>3</xdr:row>
      <xdr:rowOff>0</xdr:rowOff>
    </xdr:to>
    <xdr:sp macro="" textlink="">
      <xdr:nvSpPr>
        <xdr:cNvPr id="6" name="ZoneTexte 5">
          <a:hlinkClick xmlns:r="http://schemas.openxmlformats.org/officeDocument/2006/relationships" r:id="rId1"/>
        </xdr:cNvPr>
        <xdr:cNvSpPr txBox="1"/>
      </xdr:nvSpPr>
      <xdr:spPr>
        <a:xfrm>
          <a:off x="2286000" y="295275"/>
          <a:ext cx="752475" cy="2762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pPr algn="ctr"/>
          <a:r>
            <a:rPr lang="fr-FR" sz="1100"/>
            <a:t>Accueil</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133350</xdr:rowOff>
    </xdr:from>
    <xdr:to>
      <xdr:col>1</xdr:col>
      <xdr:colOff>180975</xdr:colOff>
      <xdr:row>2</xdr:row>
      <xdr:rowOff>28575</xdr:rowOff>
    </xdr:to>
    <xdr:sp macro="" textlink="">
      <xdr:nvSpPr>
        <xdr:cNvPr id="2" name="ZoneTexte 1">
          <a:hlinkClick xmlns:r="http://schemas.openxmlformats.org/officeDocument/2006/relationships" r:id="rId1"/>
        </xdr:cNvPr>
        <xdr:cNvSpPr txBox="1"/>
      </xdr:nvSpPr>
      <xdr:spPr>
        <a:xfrm>
          <a:off x="190500" y="133350"/>
          <a:ext cx="752475" cy="2762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pPr algn="ctr"/>
          <a:r>
            <a:rPr lang="fr-FR" sz="1100"/>
            <a:t>Accueil</a:t>
          </a:r>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3</xdr:row>
          <xdr:rowOff>57150</xdr:rowOff>
        </xdr:from>
        <xdr:to>
          <xdr:col>12</xdr:col>
          <xdr:colOff>371475</xdr:colOff>
          <xdr:row>30</xdr:row>
          <xdr:rowOff>152400</xdr:rowOff>
        </xdr:to>
        <xdr:sp macro="" textlink="">
          <xdr:nvSpPr>
            <xdr:cNvPr id="10242" name="Object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1</xdr:col>
      <xdr:colOff>257175</xdr:colOff>
      <xdr:row>2</xdr:row>
      <xdr:rowOff>76200</xdr:rowOff>
    </xdr:to>
    <xdr:sp macro="" textlink="">
      <xdr:nvSpPr>
        <xdr:cNvPr id="2" name="ZoneTexte 1">
          <a:hlinkClick xmlns:r="http://schemas.openxmlformats.org/officeDocument/2006/relationships" r:id="rId1"/>
        </xdr:cNvPr>
        <xdr:cNvSpPr txBox="1"/>
      </xdr:nvSpPr>
      <xdr:spPr>
        <a:xfrm>
          <a:off x="266700" y="180975"/>
          <a:ext cx="752475" cy="2762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pPr algn="ctr"/>
          <a:r>
            <a:rPr lang="fr-FR" sz="1100"/>
            <a:t>Accueil</a:t>
          </a:r>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3</xdr:row>
          <xdr:rowOff>142875</xdr:rowOff>
        </xdr:from>
        <xdr:to>
          <xdr:col>13</xdr:col>
          <xdr:colOff>714375</xdr:colOff>
          <xdr:row>41</xdr:row>
          <xdr:rowOff>95250</xdr:rowOff>
        </xdr:to>
        <xdr:sp macro="" textlink="">
          <xdr:nvSpPr>
            <xdr:cNvPr id="11621" name="Object 357" hidden="1">
              <a:extLst>
                <a:ext uri="{63B3BB69-23CF-44E3-9099-C40C66FF867C}">
                  <a14:compatExt spid="_x0000_s11621"/>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LLEGE/Fichiers%20excell%20APSA/Logiciel%20escala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refreshError="1"/>
      <sheetData sheetId="1">
        <row r="2">
          <cell r="A2" t="str">
            <v>3C</v>
          </cell>
        </row>
        <row r="3">
          <cell r="A3" t="str">
            <v>4a</v>
          </cell>
          <cell r="F3">
            <v>8</v>
          </cell>
        </row>
        <row r="4">
          <cell r="A4" t="str">
            <v>4b</v>
          </cell>
          <cell r="F4">
            <v>7</v>
          </cell>
        </row>
        <row r="5">
          <cell r="A5" t="str">
            <v>4c</v>
          </cell>
          <cell r="F5">
            <v>6</v>
          </cell>
        </row>
        <row r="6">
          <cell r="A6" t="str">
            <v>5a</v>
          </cell>
          <cell r="F6">
            <v>5</v>
          </cell>
        </row>
        <row r="7">
          <cell r="A7" t="str">
            <v>5b</v>
          </cell>
          <cell r="F7">
            <v>4</v>
          </cell>
        </row>
        <row r="8">
          <cell r="A8" t="str">
            <v>5c</v>
          </cell>
          <cell r="F8">
            <v>3</v>
          </cell>
        </row>
        <row r="9">
          <cell r="A9" t="str">
            <v>6a</v>
          </cell>
          <cell r="F9">
            <v>2</v>
          </cell>
        </row>
        <row r="10">
          <cell r="A10" t="str">
            <v>6b</v>
          </cell>
          <cell r="F10">
            <v>1</v>
          </cell>
        </row>
        <row r="11">
          <cell r="F11">
            <v>0</v>
          </cell>
        </row>
      </sheetData>
      <sheetData sheetId="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5.bin"/><Relationship Id="rId5" Type="http://schemas.openxmlformats.org/officeDocument/2006/relationships/image" Target="../media/image6.emf"/><Relationship Id="rId4" Type="http://schemas.openxmlformats.org/officeDocument/2006/relationships/package" Target="../embeddings/Microsoft_Word_Document4.docx"/></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package" Target="../embeddings/Microsoft_Word_Document2.docx"/></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ackage" Target="../embeddings/Microsoft_Word_Document3.docx"/><Relationship Id="rId2" Type="http://schemas.openxmlformats.org/officeDocument/2006/relationships/vmlDrawing" Target="../drawings/vmlDrawing3.vml"/><Relationship Id="rId1" Type="http://schemas.openxmlformats.org/officeDocument/2006/relationships/drawing" Target="../drawings/drawing8.xml"/><Relationship Id="rId4" Type="http://schemas.openxmlformats.org/officeDocument/2006/relationships/image" Target="../media/image5.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heetViews>
  <sheetFormatPr baseColWidth="10" defaultRowHeight="15" x14ac:dyDescent="0.25"/>
  <cols>
    <col min="1" max="16384" width="11.42578125" style="24"/>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workbookViewId="0"/>
  </sheetViews>
  <sheetFormatPr baseColWidth="10"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11621" r:id="rId4">
          <objectPr defaultSize="0" r:id="rId5">
            <anchor moveWithCells="1">
              <from>
                <xdr:col>0</xdr:col>
                <xdr:colOff>161925</xdr:colOff>
                <xdr:row>3</xdr:row>
                <xdr:rowOff>142875</xdr:rowOff>
              </from>
              <to>
                <xdr:col>13</xdr:col>
                <xdr:colOff>714375</xdr:colOff>
                <xdr:row>41</xdr:row>
                <xdr:rowOff>95250</xdr:rowOff>
              </to>
            </anchor>
          </objectPr>
        </oleObject>
      </mc:Choice>
      <mc:Fallback>
        <oleObject progId="Word.Document.12" shapeId="1162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tabSelected="1" workbookViewId="0"/>
  </sheetViews>
  <sheetFormatPr base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32"/>
  <sheetViews>
    <sheetView showGridLines="0" workbookViewId="0"/>
  </sheetViews>
  <sheetFormatPr baseColWidth="10" defaultRowHeight="15" x14ac:dyDescent="0.25"/>
  <cols>
    <col min="1" max="1" width="14" customWidth="1"/>
    <col min="2" max="2" width="15.5703125" customWidth="1"/>
    <col min="3" max="3" width="15.5703125" style="9" customWidth="1"/>
    <col min="4" max="4" width="12.5703125" style="1" customWidth="1"/>
    <col min="5" max="5" width="19.7109375" style="1" customWidth="1"/>
    <col min="6" max="6" width="16.5703125" style="1" customWidth="1"/>
  </cols>
  <sheetData>
    <row r="3" spans="1:9" x14ac:dyDescent="0.25">
      <c r="C3" s="26" t="s">
        <v>19</v>
      </c>
      <c r="D3" s="27" t="s">
        <v>22</v>
      </c>
      <c r="E3" s="27" t="s">
        <v>24</v>
      </c>
      <c r="F3" s="27" t="s">
        <v>28</v>
      </c>
    </row>
    <row r="4" spans="1:9" x14ac:dyDescent="0.25">
      <c r="C4" s="28"/>
      <c r="D4" s="29" t="s">
        <v>23</v>
      </c>
      <c r="E4" s="29" t="s">
        <v>25</v>
      </c>
      <c r="F4" s="29" t="s">
        <v>29</v>
      </c>
    </row>
    <row r="5" spans="1:9" x14ac:dyDescent="0.25">
      <c r="A5" s="25" t="s">
        <v>16</v>
      </c>
      <c r="B5" s="25" t="s">
        <v>17</v>
      </c>
      <c r="C5" s="30" t="s">
        <v>20</v>
      </c>
      <c r="D5" s="31" t="s">
        <v>30</v>
      </c>
      <c r="E5" s="31" t="s">
        <v>30</v>
      </c>
      <c r="F5" s="31" t="s">
        <v>21</v>
      </c>
    </row>
    <row r="6" spans="1:9" s="5" customFormat="1" x14ac:dyDescent="0.25">
      <c r="A6" s="17"/>
      <c r="B6" s="17"/>
      <c r="C6" s="15">
        <f>D6+E6+F6</f>
        <v>0</v>
      </c>
      <c r="D6" s="16">
        <f>ROUND(('Evaluation projet et efficacité'!B8),0.25)</f>
        <v>0</v>
      </c>
      <c r="E6" s="16">
        <f>'Evaluation efficacité Grimpeur'!D3</f>
        <v>0</v>
      </c>
      <c r="F6" s="16">
        <f>'Evaluation assureur'!D9</f>
        <v>0</v>
      </c>
    </row>
    <row r="7" spans="1:9" s="5" customFormat="1" x14ac:dyDescent="0.25">
      <c r="A7" s="17"/>
      <c r="B7" s="17"/>
      <c r="C7" s="11">
        <f t="shared" ref="C7:C31" si="0">D7+E7+F7</f>
        <v>0</v>
      </c>
      <c r="D7" s="16">
        <f>ROUND(('Evaluation projet et efficacité'!B9),0.25)</f>
        <v>0</v>
      </c>
      <c r="E7" s="16">
        <f>'Evaluation efficacité Grimpeur'!D4</f>
        <v>0</v>
      </c>
      <c r="F7" s="16">
        <f>'Evaluation assureur'!D10</f>
        <v>0</v>
      </c>
      <c r="I7" s="12"/>
    </row>
    <row r="8" spans="1:9" s="5" customFormat="1" x14ac:dyDescent="0.25">
      <c r="A8" s="17"/>
      <c r="B8" s="17"/>
      <c r="C8" s="11">
        <f t="shared" si="0"/>
        <v>0</v>
      </c>
      <c r="D8" s="16">
        <f>ROUND(('Evaluation projet et efficacité'!B10),0.25)</f>
        <v>0</v>
      </c>
      <c r="E8" s="16">
        <f>'Evaluation efficacité Grimpeur'!D5</f>
        <v>0</v>
      </c>
      <c r="F8" s="16">
        <f>'Evaluation assureur'!D11</f>
        <v>0</v>
      </c>
      <c r="I8" s="12"/>
    </row>
    <row r="9" spans="1:9" s="5" customFormat="1" x14ac:dyDescent="0.25">
      <c r="A9" s="17"/>
      <c r="B9" s="17"/>
      <c r="C9" s="11">
        <f t="shared" si="0"/>
        <v>0</v>
      </c>
      <c r="D9" s="16">
        <f>ROUND(('Evaluation projet et efficacité'!B11),0.25)</f>
        <v>0</v>
      </c>
      <c r="E9" s="16">
        <f>'Evaluation efficacité Grimpeur'!D6</f>
        <v>0</v>
      </c>
      <c r="F9" s="16">
        <f>'Evaluation assureur'!D12</f>
        <v>0</v>
      </c>
      <c r="I9" s="12"/>
    </row>
    <row r="10" spans="1:9" s="5" customFormat="1" x14ac:dyDescent="0.25">
      <c r="A10" s="17"/>
      <c r="B10" s="17"/>
      <c r="C10" s="11">
        <f t="shared" si="0"/>
        <v>0</v>
      </c>
      <c r="D10" s="16">
        <f>ROUND(('Evaluation projet et efficacité'!B12),0.25)</f>
        <v>0</v>
      </c>
      <c r="E10" s="16">
        <f>'Evaluation efficacité Grimpeur'!D7</f>
        <v>0</v>
      </c>
      <c r="F10" s="16">
        <f>'Evaluation assureur'!D13</f>
        <v>0</v>
      </c>
    </row>
    <row r="11" spans="1:9" s="5" customFormat="1" x14ac:dyDescent="0.25">
      <c r="A11" s="17"/>
      <c r="B11" s="17"/>
      <c r="C11" s="11">
        <f t="shared" si="0"/>
        <v>0</v>
      </c>
      <c r="D11" s="16">
        <f>ROUND(('Evaluation projet et efficacité'!B13),0.25)</f>
        <v>0</v>
      </c>
      <c r="E11" s="16">
        <f>'Evaluation efficacité Grimpeur'!D8</f>
        <v>0</v>
      </c>
      <c r="F11" s="16">
        <f>'Evaluation assureur'!D14</f>
        <v>0</v>
      </c>
    </row>
    <row r="12" spans="1:9" s="5" customFormat="1" x14ac:dyDescent="0.25">
      <c r="A12" s="17"/>
      <c r="B12" s="17"/>
      <c r="C12" s="11">
        <f t="shared" si="0"/>
        <v>0</v>
      </c>
      <c r="D12" s="16">
        <f>ROUND(('Evaluation projet et efficacité'!B14),0.25)</f>
        <v>0</v>
      </c>
      <c r="E12" s="16">
        <f>'Evaluation efficacité Grimpeur'!D9</f>
        <v>0</v>
      </c>
      <c r="F12" s="16">
        <f>'Evaluation assureur'!D15</f>
        <v>0</v>
      </c>
    </row>
    <row r="13" spans="1:9" s="5" customFormat="1" x14ac:dyDescent="0.25">
      <c r="A13" s="17"/>
      <c r="B13" s="17"/>
      <c r="C13" s="11">
        <f t="shared" si="0"/>
        <v>0</v>
      </c>
      <c r="D13" s="16">
        <f>ROUND(('Evaluation projet et efficacité'!B15),0.25)</f>
        <v>0</v>
      </c>
      <c r="E13" s="16">
        <f>'Evaluation efficacité Grimpeur'!D10</f>
        <v>0</v>
      </c>
      <c r="F13" s="16">
        <f>'Evaluation assureur'!D16</f>
        <v>0</v>
      </c>
    </row>
    <row r="14" spans="1:9" s="5" customFormat="1" x14ac:dyDescent="0.25">
      <c r="A14" s="17"/>
      <c r="B14" s="17"/>
      <c r="C14" s="11">
        <f t="shared" si="0"/>
        <v>0</v>
      </c>
      <c r="D14" s="16">
        <f>ROUND(('Evaluation projet et efficacité'!B16),0.25)</f>
        <v>0</v>
      </c>
      <c r="E14" s="16">
        <f>'Evaluation efficacité Grimpeur'!D11</f>
        <v>0</v>
      </c>
      <c r="F14" s="16">
        <f>'Evaluation assureur'!D17</f>
        <v>0</v>
      </c>
    </row>
    <row r="15" spans="1:9" s="5" customFormat="1" x14ac:dyDescent="0.25">
      <c r="A15" s="17"/>
      <c r="B15" s="17"/>
      <c r="C15" s="11">
        <f t="shared" si="0"/>
        <v>0</v>
      </c>
      <c r="D15" s="16">
        <f>ROUND(('Evaluation projet et efficacité'!B17),0.25)</f>
        <v>0</v>
      </c>
      <c r="E15" s="16">
        <f>'Evaluation efficacité Grimpeur'!D12</f>
        <v>0</v>
      </c>
      <c r="F15" s="16">
        <f>'Evaluation assureur'!D18</f>
        <v>0</v>
      </c>
    </row>
    <row r="16" spans="1:9" s="5" customFormat="1" x14ac:dyDescent="0.25">
      <c r="A16" s="17"/>
      <c r="B16" s="17"/>
      <c r="C16" s="11">
        <f t="shared" si="0"/>
        <v>0</v>
      </c>
      <c r="D16" s="16">
        <f>ROUND(('Evaluation projet et efficacité'!B18),0.25)</f>
        <v>0</v>
      </c>
      <c r="E16" s="16">
        <f>'Evaluation efficacité Grimpeur'!D13</f>
        <v>0</v>
      </c>
      <c r="F16" s="16">
        <f>'Evaluation assureur'!D19</f>
        <v>0</v>
      </c>
    </row>
    <row r="17" spans="1:6" s="5" customFormat="1" x14ac:dyDescent="0.25">
      <c r="A17" s="17"/>
      <c r="B17" s="17"/>
      <c r="C17" s="11">
        <f t="shared" si="0"/>
        <v>0</v>
      </c>
      <c r="D17" s="16">
        <f>ROUND(('Evaluation projet et efficacité'!B19),0.25)</f>
        <v>0</v>
      </c>
      <c r="E17" s="16">
        <f>'Evaluation efficacité Grimpeur'!D14</f>
        <v>0</v>
      </c>
      <c r="F17" s="16">
        <f>'Evaluation assureur'!D20</f>
        <v>0</v>
      </c>
    </row>
    <row r="18" spans="1:6" s="5" customFormat="1" x14ac:dyDescent="0.25">
      <c r="A18" s="17"/>
      <c r="B18" s="17"/>
      <c r="C18" s="11">
        <f t="shared" si="0"/>
        <v>0</v>
      </c>
      <c r="D18" s="16">
        <f>ROUND(('Evaluation projet et efficacité'!B20),0.25)</f>
        <v>0</v>
      </c>
      <c r="E18" s="16">
        <f>'Evaluation efficacité Grimpeur'!D15</f>
        <v>0</v>
      </c>
      <c r="F18" s="16">
        <f>'Evaluation assureur'!D21</f>
        <v>0</v>
      </c>
    </row>
    <row r="19" spans="1:6" s="5" customFormat="1" x14ac:dyDescent="0.25">
      <c r="A19" s="17"/>
      <c r="B19" s="17"/>
      <c r="C19" s="11">
        <f t="shared" si="0"/>
        <v>0</v>
      </c>
      <c r="D19" s="16">
        <f>ROUND(('Evaluation projet et efficacité'!B21),0.25)</f>
        <v>0</v>
      </c>
      <c r="E19" s="16">
        <f>'Evaluation efficacité Grimpeur'!D16</f>
        <v>0</v>
      </c>
      <c r="F19" s="16">
        <f>'Evaluation assureur'!D22</f>
        <v>0</v>
      </c>
    </row>
    <row r="20" spans="1:6" s="5" customFormat="1" x14ac:dyDescent="0.25">
      <c r="A20" s="17"/>
      <c r="B20" s="17"/>
      <c r="C20" s="11">
        <f t="shared" si="0"/>
        <v>0</v>
      </c>
      <c r="D20" s="16">
        <f>ROUND(('Evaluation projet et efficacité'!B22),0.25)</f>
        <v>0</v>
      </c>
      <c r="E20" s="16">
        <f>'Evaluation efficacité Grimpeur'!D17</f>
        <v>0</v>
      </c>
      <c r="F20" s="16">
        <f>'Evaluation assureur'!D23</f>
        <v>0</v>
      </c>
    </row>
    <row r="21" spans="1:6" s="5" customFormat="1" x14ac:dyDescent="0.25">
      <c r="A21" s="17"/>
      <c r="B21" s="17"/>
      <c r="C21" s="11">
        <f t="shared" si="0"/>
        <v>0</v>
      </c>
      <c r="D21" s="16">
        <f>ROUND(('Evaluation projet et efficacité'!B23),0.25)</f>
        <v>0</v>
      </c>
      <c r="E21" s="16">
        <f>'Evaluation efficacité Grimpeur'!D18</f>
        <v>0</v>
      </c>
      <c r="F21" s="16">
        <f>'Evaluation assureur'!D24</f>
        <v>0</v>
      </c>
    </row>
    <row r="22" spans="1:6" s="5" customFormat="1" x14ac:dyDescent="0.25">
      <c r="A22" s="17"/>
      <c r="B22" s="17"/>
      <c r="C22" s="11">
        <f t="shared" si="0"/>
        <v>0</v>
      </c>
      <c r="D22" s="16">
        <f>ROUND(('Evaluation projet et efficacité'!B24),0.25)</f>
        <v>0</v>
      </c>
      <c r="E22" s="16">
        <f>'Evaluation efficacité Grimpeur'!D19</f>
        <v>0</v>
      </c>
      <c r="F22" s="16">
        <f>'Evaluation assureur'!D25</f>
        <v>0</v>
      </c>
    </row>
    <row r="23" spans="1:6" s="5" customFormat="1" x14ac:dyDescent="0.25">
      <c r="A23" s="17"/>
      <c r="B23" s="17"/>
      <c r="C23" s="11">
        <f t="shared" si="0"/>
        <v>0</v>
      </c>
      <c r="D23" s="16">
        <f>ROUND(('Evaluation projet et efficacité'!B25),0.25)</f>
        <v>0</v>
      </c>
      <c r="E23" s="16">
        <f>'Evaluation efficacité Grimpeur'!D20</f>
        <v>0</v>
      </c>
      <c r="F23" s="16">
        <f>'Evaluation assureur'!D26</f>
        <v>0</v>
      </c>
    </row>
    <row r="24" spans="1:6" s="5" customFormat="1" x14ac:dyDescent="0.25">
      <c r="A24" s="17"/>
      <c r="B24" s="17"/>
      <c r="C24" s="11">
        <f t="shared" si="0"/>
        <v>0</v>
      </c>
      <c r="D24" s="16">
        <f>ROUND(('Evaluation projet et efficacité'!B26),0.25)</f>
        <v>0</v>
      </c>
      <c r="E24" s="16">
        <f>'Evaluation efficacité Grimpeur'!D21</f>
        <v>0</v>
      </c>
      <c r="F24" s="16">
        <f>'Evaluation assureur'!D27</f>
        <v>0</v>
      </c>
    </row>
    <row r="25" spans="1:6" s="5" customFormat="1" x14ac:dyDescent="0.25">
      <c r="A25" s="17"/>
      <c r="B25" s="17"/>
      <c r="C25" s="11">
        <f t="shared" si="0"/>
        <v>0</v>
      </c>
      <c r="D25" s="16">
        <f>ROUND(('Evaluation projet et efficacité'!B27),0.25)</f>
        <v>0</v>
      </c>
      <c r="E25" s="16">
        <f>'Evaluation efficacité Grimpeur'!D22</f>
        <v>0</v>
      </c>
      <c r="F25" s="16">
        <f>'Evaluation assureur'!D28</f>
        <v>0</v>
      </c>
    </row>
    <row r="26" spans="1:6" s="5" customFormat="1" x14ac:dyDescent="0.25">
      <c r="A26" s="17"/>
      <c r="B26" s="17"/>
      <c r="C26" s="11">
        <f t="shared" si="0"/>
        <v>0</v>
      </c>
      <c r="D26" s="16">
        <f>ROUND(('Evaluation projet et efficacité'!B28),0.25)</f>
        <v>0</v>
      </c>
      <c r="E26" s="16">
        <f>'Evaluation efficacité Grimpeur'!D23</f>
        <v>0</v>
      </c>
      <c r="F26" s="16">
        <f>'Evaluation assureur'!D29</f>
        <v>0</v>
      </c>
    </row>
    <row r="27" spans="1:6" s="5" customFormat="1" x14ac:dyDescent="0.25">
      <c r="A27" s="17"/>
      <c r="B27" s="17"/>
      <c r="C27" s="11">
        <f t="shared" si="0"/>
        <v>0</v>
      </c>
      <c r="D27" s="16">
        <f>ROUND(('Evaluation projet et efficacité'!B29),0.25)</f>
        <v>0</v>
      </c>
      <c r="E27" s="16">
        <f>'Evaluation efficacité Grimpeur'!D24</f>
        <v>0</v>
      </c>
      <c r="F27" s="16">
        <f>'Evaluation assureur'!D30</f>
        <v>0</v>
      </c>
    </row>
    <row r="28" spans="1:6" s="5" customFormat="1" x14ac:dyDescent="0.25">
      <c r="A28" s="17"/>
      <c r="B28" s="17"/>
      <c r="C28" s="11">
        <f t="shared" si="0"/>
        <v>0</v>
      </c>
      <c r="D28" s="16">
        <f>ROUND(('Evaluation projet et efficacité'!B30),0.25)</f>
        <v>0</v>
      </c>
      <c r="E28" s="16">
        <f>'Evaluation efficacité Grimpeur'!D25</f>
        <v>0</v>
      </c>
      <c r="F28" s="16">
        <f>'Evaluation assureur'!D31</f>
        <v>0</v>
      </c>
    </row>
    <row r="29" spans="1:6" s="5" customFormat="1" x14ac:dyDescent="0.25">
      <c r="A29" s="14"/>
      <c r="B29" s="14"/>
      <c r="C29" s="11">
        <f t="shared" si="0"/>
        <v>0</v>
      </c>
      <c r="D29" s="16">
        <f>ROUND(('Evaluation projet et efficacité'!B31),0.25)</f>
        <v>0</v>
      </c>
      <c r="E29" s="16">
        <f>'Evaluation efficacité Grimpeur'!D26</f>
        <v>0</v>
      </c>
      <c r="F29" s="16">
        <f>'Evaluation assureur'!D32</f>
        <v>0</v>
      </c>
    </row>
    <row r="30" spans="1:6" s="5" customFormat="1" x14ac:dyDescent="0.25">
      <c r="A30" s="14"/>
      <c r="B30" s="14"/>
      <c r="C30" s="11">
        <f t="shared" si="0"/>
        <v>0</v>
      </c>
      <c r="D30" s="16">
        <f>ROUND(('Evaluation projet et efficacité'!B32),0.25)</f>
        <v>0</v>
      </c>
      <c r="E30" s="16">
        <f>'Evaluation efficacité Grimpeur'!D27</f>
        <v>0</v>
      </c>
      <c r="F30" s="16">
        <f>'Evaluation assureur'!D33</f>
        <v>0</v>
      </c>
    </row>
    <row r="31" spans="1:6" s="5" customFormat="1" x14ac:dyDescent="0.25">
      <c r="A31" s="13"/>
      <c r="B31" s="13"/>
      <c r="C31" s="11">
        <f t="shared" si="0"/>
        <v>0</v>
      </c>
      <c r="D31" s="16">
        <f>ROUND(('Evaluation projet et efficacité'!B33),0.25)</f>
        <v>0</v>
      </c>
      <c r="E31" s="16">
        <f>'Evaluation efficacité Grimpeur'!D28</f>
        <v>0</v>
      </c>
      <c r="F31" s="16">
        <f>'Evaluation assureur'!D34</f>
        <v>0</v>
      </c>
    </row>
    <row r="32" spans="1:6" s="5" customFormat="1" x14ac:dyDescent="0.25">
      <c r="A32" s="13"/>
      <c r="B32" s="13"/>
      <c r="C32" s="11">
        <f t="shared" ref="C32" si="1">ROUND((D32+E32+F32),0.25)</f>
        <v>0</v>
      </c>
      <c r="D32" s="16">
        <f>ROUND(('Evaluation projet et efficacité'!B34),0.25)</f>
        <v>0</v>
      </c>
      <c r="E32" s="16">
        <f>'Evaluation efficacité Grimpeur'!D29</f>
        <v>0</v>
      </c>
      <c r="F32" s="16">
        <f>'Evaluation assureur'!D35</f>
        <v>0</v>
      </c>
    </row>
  </sheetData>
  <sortState ref="A3:B10">
    <sortCondition ref="A3:A10"/>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6:L37"/>
  <sheetViews>
    <sheetView showGridLines="0" showRowColHeaders="0" zoomScale="110" zoomScaleNormal="110" workbookViewId="0">
      <selection activeCell="O12" sqref="O12"/>
    </sheetView>
  </sheetViews>
  <sheetFormatPr baseColWidth="10" defaultRowHeight="15" x14ac:dyDescent="0.25"/>
  <cols>
    <col min="1" max="1" width="5.5703125" style="6" customWidth="1"/>
    <col min="2" max="2" width="10" style="9" customWidth="1"/>
    <col min="3" max="3" width="14.7109375" style="1" customWidth="1"/>
    <col min="4" max="4" width="14" customWidth="1"/>
    <col min="5" max="8" width="6.7109375" customWidth="1"/>
    <col min="9" max="12" width="6.7109375" style="5" customWidth="1"/>
  </cols>
  <sheetData>
    <row r="6" spans="1:12" x14ac:dyDescent="0.25">
      <c r="E6" s="42" t="s">
        <v>14</v>
      </c>
      <c r="F6" s="40"/>
      <c r="G6" s="40"/>
      <c r="H6" s="41"/>
      <c r="I6" s="39" t="s">
        <v>15</v>
      </c>
      <c r="J6" s="40"/>
      <c r="K6" s="40"/>
      <c r="L6" s="41"/>
    </row>
    <row r="7" spans="1:12" x14ac:dyDescent="0.25">
      <c r="A7" s="6" t="s">
        <v>3</v>
      </c>
      <c r="B7" s="9" t="s">
        <v>32</v>
      </c>
      <c r="C7" s="23" t="s">
        <v>16</v>
      </c>
      <c r="D7" s="23" t="s">
        <v>17</v>
      </c>
      <c r="E7" s="4" t="s">
        <v>0</v>
      </c>
      <c r="F7" s="4" t="s">
        <v>1</v>
      </c>
      <c r="G7" s="2" t="s">
        <v>2</v>
      </c>
      <c r="H7" s="3" t="s">
        <v>3</v>
      </c>
      <c r="I7" s="4" t="s">
        <v>0</v>
      </c>
      <c r="J7" s="4" t="s">
        <v>1</v>
      </c>
      <c r="K7" s="2" t="s">
        <v>2</v>
      </c>
      <c r="L7" s="3" t="s">
        <v>3</v>
      </c>
    </row>
    <row r="8" spans="1:12" x14ac:dyDescent="0.25">
      <c r="A8" s="21">
        <f>H8+L8</f>
        <v>0</v>
      </c>
      <c r="B8" s="10">
        <f t="shared" ref="B8:B37" si="0">IF(H8=0,0,VLOOKUP(A8,barême,2,TRUE))</f>
        <v>0</v>
      </c>
      <c r="C8" s="17"/>
      <c r="D8" s="17"/>
      <c r="E8" s="22"/>
      <c r="F8" s="4"/>
      <c r="G8" s="2">
        <f t="shared" ref="G8:G37" si="1">IF(F8&lt;8,0,IF(E8="3c",0,IF(E8="4a",1,IF(E8="4b",2,IF(E8="4c",3,IF(E8="5a",4,IF(E8="5b",5,IF(E8="5c",6,IF(E8="6a",7,IF(E8="6b",8,))))))))))</f>
        <v>0</v>
      </c>
      <c r="H8" s="3">
        <f>SUM(F8:G8)</f>
        <v>0</v>
      </c>
      <c r="I8" s="4"/>
      <c r="J8" s="4"/>
      <c r="K8" s="2">
        <f t="shared" ref="K8:K37" si="2">IF(J8&lt;8,0,IF(I8="3c",0,IF(I8="4a",1,IF(I8="4b",2,IF(I8="4c",3,IF(I8="5a",4,IF(I8="5b",5,IF(I8="5c",6,IF(I8="6a",7,IF(I8="6b",8,))))))))))</f>
        <v>0</v>
      </c>
      <c r="L8" s="3">
        <f t="shared" ref="L8:L37" si="3">SUM(J8:K8)</f>
        <v>0</v>
      </c>
    </row>
    <row r="9" spans="1:12" x14ac:dyDescent="0.25">
      <c r="A9" s="21">
        <f t="shared" ref="A9:A37" si="4">H9+L9</f>
        <v>0</v>
      </c>
      <c r="B9" s="10">
        <f t="shared" si="0"/>
        <v>0</v>
      </c>
      <c r="C9" s="17"/>
      <c r="D9" s="17"/>
      <c r="E9" s="22"/>
      <c r="F9" s="4"/>
      <c r="G9" s="2">
        <f t="shared" si="1"/>
        <v>0</v>
      </c>
      <c r="H9" s="3">
        <f t="shared" ref="H9:H37" si="5">SUM(F9:G9)</f>
        <v>0</v>
      </c>
      <c r="I9" s="4"/>
      <c r="J9" s="4"/>
      <c r="K9" s="2">
        <f t="shared" si="2"/>
        <v>0</v>
      </c>
      <c r="L9" s="3">
        <f t="shared" si="3"/>
        <v>0</v>
      </c>
    </row>
    <row r="10" spans="1:12" x14ac:dyDescent="0.25">
      <c r="A10" s="21">
        <f t="shared" si="4"/>
        <v>0</v>
      </c>
      <c r="B10" s="10">
        <f t="shared" si="0"/>
        <v>0</v>
      </c>
      <c r="C10" s="17"/>
      <c r="D10" s="17"/>
      <c r="E10" s="22"/>
      <c r="F10" s="4"/>
      <c r="G10" s="2">
        <f t="shared" si="1"/>
        <v>0</v>
      </c>
      <c r="H10" s="3">
        <f t="shared" si="5"/>
        <v>0</v>
      </c>
      <c r="I10" s="4"/>
      <c r="J10" s="4"/>
      <c r="K10" s="2">
        <f t="shared" si="2"/>
        <v>0</v>
      </c>
      <c r="L10" s="3">
        <f t="shared" si="3"/>
        <v>0</v>
      </c>
    </row>
    <row r="11" spans="1:12" x14ac:dyDescent="0.25">
      <c r="A11" s="21">
        <f t="shared" si="4"/>
        <v>0</v>
      </c>
      <c r="B11" s="10">
        <f t="shared" si="0"/>
        <v>0</v>
      </c>
      <c r="C11" s="17"/>
      <c r="D11" s="17"/>
      <c r="E11" s="22"/>
      <c r="F11" s="4"/>
      <c r="G11" s="2">
        <f t="shared" si="1"/>
        <v>0</v>
      </c>
      <c r="H11" s="3">
        <f t="shared" si="5"/>
        <v>0</v>
      </c>
      <c r="I11" s="4"/>
      <c r="J11" s="4"/>
      <c r="K11" s="2">
        <f t="shared" si="2"/>
        <v>0</v>
      </c>
      <c r="L11" s="3">
        <f t="shared" si="3"/>
        <v>0</v>
      </c>
    </row>
    <row r="12" spans="1:12" x14ac:dyDescent="0.25">
      <c r="A12" s="21">
        <f t="shared" si="4"/>
        <v>0</v>
      </c>
      <c r="B12" s="10">
        <f t="shared" si="0"/>
        <v>0</v>
      </c>
      <c r="C12" s="17"/>
      <c r="D12" s="17"/>
      <c r="E12" s="22"/>
      <c r="F12" s="4"/>
      <c r="G12" s="2">
        <f t="shared" si="1"/>
        <v>0</v>
      </c>
      <c r="H12" s="3">
        <f t="shared" si="5"/>
        <v>0</v>
      </c>
      <c r="I12" s="4"/>
      <c r="J12" s="4"/>
      <c r="K12" s="2">
        <f t="shared" si="2"/>
        <v>0</v>
      </c>
      <c r="L12" s="3">
        <f t="shared" si="3"/>
        <v>0</v>
      </c>
    </row>
    <row r="13" spans="1:12" x14ac:dyDescent="0.25">
      <c r="A13" s="21">
        <f t="shared" si="4"/>
        <v>0</v>
      </c>
      <c r="B13" s="10">
        <f t="shared" si="0"/>
        <v>0</v>
      </c>
      <c r="C13" s="17"/>
      <c r="D13" s="17"/>
      <c r="E13" s="22"/>
      <c r="F13" s="4"/>
      <c r="G13" s="2">
        <f t="shared" si="1"/>
        <v>0</v>
      </c>
      <c r="H13" s="3">
        <f t="shared" si="5"/>
        <v>0</v>
      </c>
      <c r="I13" s="4"/>
      <c r="J13" s="4"/>
      <c r="K13" s="2">
        <f t="shared" si="2"/>
        <v>0</v>
      </c>
      <c r="L13" s="3">
        <f>SUM(J13:K13)</f>
        <v>0</v>
      </c>
    </row>
    <row r="14" spans="1:12" x14ac:dyDescent="0.25">
      <c r="A14" s="21">
        <f t="shared" si="4"/>
        <v>0</v>
      </c>
      <c r="B14" s="10">
        <f t="shared" si="0"/>
        <v>0</v>
      </c>
      <c r="C14" s="17"/>
      <c r="D14" s="17"/>
      <c r="E14" s="22"/>
      <c r="F14" s="4"/>
      <c r="G14" s="2">
        <f t="shared" si="1"/>
        <v>0</v>
      </c>
      <c r="H14" s="3">
        <f t="shared" si="5"/>
        <v>0</v>
      </c>
      <c r="I14" s="4"/>
      <c r="J14" s="4"/>
      <c r="K14" s="2">
        <f t="shared" si="2"/>
        <v>0</v>
      </c>
      <c r="L14" s="3">
        <f t="shared" si="3"/>
        <v>0</v>
      </c>
    </row>
    <row r="15" spans="1:12" x14ac:dyDescent="0.25">
      <c r="A15" s="21">
        <f t="shared" si="4"/>
        <v>0</v>
      </c>
      <c r="B15" s="10">
        <f t="shared" si="0"/>
        <v>0</v>
      </c>
      <c r="C15" s="17"/>
      <c r="D15" s="17"/>
      <c r="E15" s="22"/>
      <c r="F15" s="4"/>
      <c r="G15" s="2">
        <f t="shared" si="1"/>
        <v>0</v>
      </c>
      <c r="H15" s="3">
        <f t="shared" si="5"/>
        <v>0</v>
      </c>
      <c r="I15" s="4"/>
      <c r="J15" s="4"/>
      <c r="K15" s="2">
        <f t="shared" si="2"/>
        <v>0</v>
      </c>
      <c r="L15" s="3">
        <f t="shared" si="3"/>
        <v>0</v>
      </c>
    </row>
    <row r="16" spans="1:12" x14ac:dyDescent="0.25">
      <c r="A16" s="21">
        <f t="shared" si="4"/>
        <v>0</v>
      </c>
      <c r="B16" s="10">
        <f t="shared" si="0"/>
        <v>0</v>
      </c>
      <c r="C16" s="17"/>
      <c r="D16" s="17"/>
      <c r="E16" s="22"/>
      <c r="F16" s="4"/>
      <c r="G16" s="2">
        <f t="shared" si="1"/>
        <v>0</v>
      </c>
      <c r="H16" s="3">
        <f t="shared" si="5"/>
        <v>0</v>
      </c>
      <c r="I16" s="4"/>
      <c r="J16" s="4"/>
      <c r="K16" s="2">
        <f t="shared" si="2"/>
        <v>0</v>
      </c>
      <c r="L16" s="3">
        <f t="shared" si="3"/>
        <v>0</v>
      </c>
    </row>
    <row r="17" spans="1:12" x14ac:dyDescent="0.25">
      <c r="A17" s="21">
        <f t="shared" si="4"/>
        <v>0</v>
      </c>
      <c r="B17" s="10">
        <f t="shared" si="0"/>
        <v>0</v>
      </c>
      <c r="C17" s="17"/>
      <c r="D17" s="17"/>
      <c r="E17" s="22"/>
      <c r="F17" s="4"/>
      <c r="G17" s="2">
        <f t="shared" si="1"/>
        <v>0</v>
      </c>
      <c r="H17" s="3">
        <f t="shared" si="5"/>
        <v>0</v>
      </c>
      <c r="I17" s="4"/>
      <c r="J17" s="4"/>
      <c r="K17" s="2">
        <f t="shared" si="2"/>
        <v>0</v>
      </c>
      <c r="L17" s="3">
        <f t="shared" si="3"/>
        <v>0</v>
      </c>
    </row>
    <row r="18" spans="1:12" x14ac:dyDescent="0.25">
      <c r="A18" s="21">
        <f t="shared" si="4"/>
        <v>0</v>
      </c>
      <c r="B18" s="10">
        <f t="shared" si="0"/>
        <v>0</v>
      </c>
      <c r="C18" s="17"/>
      <c r="D18" s="17"/>
      <c r="E18" s="22"/>
      <c r="F18" s="4"/>
      <c r="G18" s="2">
        <f t="shared" si="1"/>
        <v>0</v>
      </c>
      <c r="H18" s="3">
        <f t="shared" si="5"/>
        <v>0</v>
      </c>
      <c r="I18" s="4"/>
      <c r="J18" s="4"/>
      <c r="K18" s="2">
        <f t="shared" si="2"/>
        <v>0</v>
      </c>
      <c r="L18" s="3">
        <f t="shared" si="3"/>
        <v>0</v>
      </c>
    </row>
    <row r="19" spans="1:12" x14ac:dyDescent="0.25">
      <c r="A19" s="21">
        <f t="shared" si="4"/>
        <v>0</v>
      </c>
      <c r="B19" s="10">
        <f t="shared" si="0"/>
        <v>0</v>
      </c>
      <c r="C19" s="17"/>
      <c r="D19" s="17"/>
      <c r="E19" s="22"/>
      <c r="F19" s="4"/>
      <c r="G19" s="2">
        <f t="shared" si="1"/>
        <v>0</v>
      </c>
      <c r="H19" s="3">
        <f t="shared" si="5"/>
        <v>0</v>
      </c>
      <c r="I19" s="4"/>
      <c r="J19" s="4"/>
      <c r="K19" s="2">
        <f t="shared" si="2"/>
        <v>0</v>
      </c>
      <c r="L19" s="3">
        <f t="shared" si="3"/>
        <v>0</v>
      </c>
    </row>
    <row r="20" spans="1:12" x14ac:dyDescent="0.25">
      <c r="A20" s="21">
        <f t="shared" si="4"/>
        <v>0</v>
      </c>
      <c r="B20" s="10">
        <f t="shared" si="0"/>
        <v>0</v>
      </c>
      <c r="C20" s="17"/>
      <c r="D20" s="17"/>
      <c r="E20" s="22"/>
      <c r="F20" s="4"/>
      <c r="G20" s="2">
        <f t="shared" si="1"/>
        <v>0</v>
      </c>
      <c r="H20" s="3">
        <f t="shared" si="5"/>
        <v>0</v>
      </c>
      <c r="I20" s="4"/>
      <c r="J20" s="4"/>
      <c r="K20" s="2">
        <f t="shared" si="2"/>
        <v>0</v>
      </c>
      <c r="L20" s="3">
        <f t="shared" si="3"/>
        <v>0</v>
      </c>
    </row>
    <row r="21" spans="1:12" x14ac:dyDescent="0.25">
      <c r="A21" s="21">
        <f t="shared" si="4"/>
        <v>0</v>
      </c>
      <c r="B21" s="10">
        <f t="shared" si="0"/>
        <v>0</v>
      </c>
      <c r="C21" s="17"/>
      <c r="D21" s="17"/>
      <c r="E21" s="22"/>
      <c r="F21" s="4"/>
      <c r="G21" s="2">
        <f t="shared" si="1"/>
        <v>0</v>
      </c>
      <c r="H21" s="3">
        <f t="shared" si="5"/>
        <v>0</v>
      </c>
      <c r="I21" s="4"/>
      <c r="J21" s="4"/>
      <c r="K21" s="2">
        <f t="shared" si="2"/>
        <v>0</v>
      </c>
      <c r="L21" s="3">
        <f t="shared" si="3"/>
        <v>0</v>
      </c>
    </row>
    <row r="22" spans="1:12" x14ac:dyDescent="0.25">
      <c r="A22" s="21">
        <f t="shared" si="4"/>
        <v>0</v>
      </c>
      <c r="B22" s="10">
        <f t="shared" si="0"/>
        <v>0</v>
      </c>
      <c r="C22" s="17"/>
      <c r="D22" s="17"/>
      <c r="E22" s="22"/>
      <c r="F22" s="4"/>
      <c r="G22" s="2">
        <f t="shared" si="1"/>
        <v>0</v>
      </c>
      <c r="H22" s="3">
        <f t="shared" si="5"/>
        <v>0</v>
      </c>
      <c r="I22" s="4"/>
      <c r="J22" s="4"/>
      <c r="K22" s="2">
        <f t="shared" si="2"/>
        <v>0</v>
      </c>
      <c r="L22" s="3">
        <f t="shared" si="3"/>
        <v>0</v>
      </c>
    </row>
    <row r="23" spans="1:12" x14ac:dyDescent="0.25">
      <c r="A23" s="21">
        <f t="shared" si="4"/>
        <v>0</v>
      </c>
      <c r="B23" s="10">
        <f t="shared" si="0"/>
        <v>0</v>
      </c>
      <c r="C23" s="17"/>
      <c r="D23" s="17"/>
      <c r="E23" s="22"/>
      <c r="F23" s="4"/>
      <c r="G23" s="2">
        <f t="shared" si="1"/>
        <v>0</v>
      </c>
      <c r="H23" s="3">
        <f t="shared" si="5"/>
        <v>0</v>
      </c>
      <c r="I23" s="4"/>
      <c r="J23" s="4"/>
      <c r="K23" s="2">
        <f t="shared" si="2"/>
        <v>0</v>
      </c>
      <c r="L23" s="3">
        <f t="shared" si="3"/>
        <v>0</v>
      </c>
    </row>
    <row r="24" spans="1:12" x14ac:dyDescent="0.25">
      <c r="A24" s="21">
        <f t="shared" si="4"/>
        <v>0</v>
      </c>
      <c r="B24" s="10">
        <f t="shared" si="0"/>
        <v>0</v>
      </c>
      <c r="C24" s="17"/>
      <c r="D24" s="17"/>
      <c r="E24" s="22"/>
      <c r="F24" s="4"/>
      <c r="G24" s="2">
        <f t="shared" si="1"/>
        <v>0</v>
      </c>
      <c r="H24" s="3">
        <f t="shared" si="5"/>
        <v>0</v>
      </c>
      <c r="I24" s="4"/>
      <c r="J24" s="4"/>
      <c r="K24" s="2">
        <f t="shared" si="2"/>
        <v>0</v>
      </c>
      <c r="L24" s="3">
        <f t="shared" si="3"/>
        <v>0</v>
      </c>
    </row>
    <row r="25" spans="1:12" x14ac:dyDescent="0.25">
      <c r="A25" s="21">
        <f t="shared" si="4"/>
        <v>0</v>
      </c>
      <c r="B25" s="10">
        <f t="shared" si="0"/>
        <v>0</v>
      </c>
      <c r="C25" s="17"/>
      <c r="D25" s="17"/>
      <c r="E25" s="22"/>
      <c r="F25" s="4"/>
      <c r="G25" s="2">
        <f t="shared" si="1"/>
        <v>0</v>
      </c>
      <c r="H25" s="3">
        <f t="shared" si="5"/>
        <v>0</v>
      </c>
      <c r="I25" s="4"/>
      <c r="J25" s="4"/>
      <c r="K25" s="2">
        <f t="shared" si="2"/>
        <v>0</v>
      </c>
      <c r="L25" s="3">
        <f t="shared" si="3"/>
        <v>0</v>
      </c>
    </row>
    <row r="26" spans="1:12" x14ac:dyDescent="0.25">
      <c r="A26" s="21">
        <f t="shared" si="4"/>
        <v>0</v>
      </c>
      <c r="B26" s="10">
        <f t="shared" si="0"/>
        <v>0</v>
      </c>
      <c r="C26" s="17"/>
      <c r="D26" s="17"/>
      <c r="E26" s="22"/>
      <c r="F26" s="4"/>
      <c r="G26" s="2">
        <f t="shared" si="1"/>
        <v>0</v>
      </c>
      <c r="H26" s="3">
        <f t="shared" si="5"/>
        <v>0</v>
      </c>
      <c r="I26" s="4"/>
      <c r="J26" s="4"/>
      <c r="K26" s="2">
        <f t="shared" si="2"/>
        <v>0</v>
      </c>
      <c r="L26" s="3">
        <f t="shared" si="3"/>
        <v>0</v>
      </c>
    </row>
    <row r="27" spans="1:12" x14ac:dyDescent="0.25">
      <c r="A27" s="21">
        <f t="shared" si="4"/>
        <v>0</v>
      </c>
      <c r="B27" s="10">
        <f t="shared" si="0"/>
        <v>0</v>
      </c>
      <c r="C27" s="17"/>
      <c r="D27" s="17"/>
      <c r="E27" s="22"/>
      <c r="F27" s="4"/>
      <c r="G27" s="2">
        <f t="shared" si="1"/>
        <v>0</v>
      </c>
      <c r="H27" s="3">
        <f t="shared" si="5"/>
        <v>0</v>
      </c>
      <c r="I27" s="4"/>
      <c r="J27" s="4"/>
      <c r="K27" s="2">
        <f t="shared" si="2"/>
        <v>0</v>
      </c>
      <c r="L27" s="3">
        <f t="shared" si="3"/>
        <v>0</v>
      </c>
    </row>
    <row r="28" spans="1:12" x14ac:dyDescent="0.25">
      <c r="A28" s="21">
        <f t="shared" si="4"/>
        <v>0</v>
      </c>
      <c r="B28" s="10">
        <f t="shared" si="0"/>
        <v>0</v>
      </c>
      <c r="C28" s="17"/>
      <c r="D28" s="17"/>
      <c r="E28" s="22"/>
      <c r="F28" s="4"/>
      <c r="G28" s="2">
        <f t="shared" si="1"/>
        <v>0</v>
      </c>
      <c r="H28" s="3">
        <f t="shared" si="5"/>
        <v>0</v>
      </c>
      <c r="I28" s="4"/>
      <c r="J28" s="4"/>
      <c r="K28" s="2">
        <f t="shared" si="2"/>
        <v>0</v>
      </c>
      <c r="L28" s="3">
        <f t="shared" si="3"/>
        <v>0</v>
      </c>
    </row>
    <row r="29" spans="1:12" x14ac:dyDescent="0.25">
      <c r="A29" s="21">
        <f t="shared" si="4"/>
        <v>0</v>
      </c>
      <c r="B29" s="10">
        <f t="shared" si="0"/>
        <v>0</v>
      </c>
      <c r="C29" s="17"/>
      <c r="D29" s="17"/>
      <c r="E29" s="22"/>
      <c r="F29" s="4"/>
      <c r="G29" s="2">
        <f t="shared" si="1"/>
        <v>0</v>
      </c>
      <c r="H29" s="3">
        <f t="shared" si="5"/>
        <v>0</v>
      </c>
      <c r="I29" s="4"/>
      <c r="J29" s="4"/>
      <c r="K29" s="2">
        <f t="shared" si="2"/>
        <v>0</v>
      </c>
      <c r="L29" s="3">
        <f t="shared" si="3"/>
        <v>0</v>
      </c>
    </row>
    <row r="30" spans="1:12" x14ac:dyDescent="0.25">
      <c r="A30" s="21">
        <f t="shared" si="4"/>
        <v>0</v>
      </c>
      <c r="B30" s="10">
        <f t="shared" si="0"/>
        <v>0</v>
      </c>
      <c r="C30" s="17"/>
      <c r="D30" s="17"/>
      <c r="E30" s="22"/>
      <c r="F30" s="4"/>
      <c r="G30" s="2">
        <f t="shared" si="1"/>
        <v>0</v>
      </c>
      <c r="H30" s="3">
        <f t="shared" si="5"/>
        <v>0</v>
      </c>
      <c r="I30" s="4"/>
      <c r="J30" s="4"/>
      <c r="K30" s="2">
        <f t="shared" si="2"/>
        <v>0</v>
      </c>
      <c r="L30" s="3">
        <f t="shared" si="3"/>
        <v>0</v>
      </c>
    </row>
    <row r="31" spans="1:12" x14ac:dyDescent="0.25">
      <c r="A31" s="21">
        <f t="shared" si="4"/>
        <v>0</v>
      </c>
      <c r="B31" s="10">
        <f t="shared" si="0"/>
        <v>0</v>
      </c>
      <c r="C31" s="17"/>
      <c r="D31" s="17"/>
      <c r="E31" s="22"/>
      <c r="F31" s="4"/>
      <c r="G31" s="2">
        <f t="shared" si="1"/>
        <v>0</v>
      </c>
      <c r="H31" s="3">
        <f t="shared" si="5"/>
        <v>0</v>
      </c>
      <c r="I31" s="4"/>
      <c r="J31" s="4"/>
      <c r="K31" s="2">
        <f t="shared" si="2"/>
        <v>0</v>
      </c>
      <c r="L31" s="3">
        <f t="shared" si="3"/>
        <v>0</v>
      </c>
    </row>
    <row r="32" spans="1:12" x14ac:dyDescent="0.25">
      <c r="A32" s="21">
        <f t="shared" si="4"/>
        <v>0</v>
      </c>
      <c r="B32" s="10">
        <f t="shared" si="0"/>
        <v>0</v>
      </c>
      <c r="C32" s="17"/>
      <c r="D32" s="17"/>
      <c r="E32" s="22"/>
      <c r="F32" s="4"/>
      <c r="G32" s="2">
        <f t="shared" si="1"/>
        <v>0</v>
      </c>
      <c r="H32" s="3">
        <f t="shared" si="5"/>
        <v>0</v>
      </c>
      <c r="I32" s="4"/>
      <c r="J32" s="4"/>
      <c r="K32" s="2">
        <f t="shared" si="2"/>
        <v>0</v>
      </c>
      <c r="L32" s="3">
        <f t="shared" si="3"/>
        <v>0</v>
      </c>
    </row>
    <row r="33" spans="1:12" x14ac:dyDescent="0.25">
      <c r="A33" s="21">
        <f t="shared" si="4"/>
        <v>0</v>
      </c>
      <c r="B33" s="10">
        <f t="shared" si="0"/>
        <v>0</v>
      </c>
      <c r="C33" s="17"/>
      <c r="D33" s="17"/>
      <c r="E33" s="22"/>
      <c r="F33" s="4"/>
      <c r="G33" s="2">
        <f t="shared" si="1"/>
        <v>0</v>
      </c>
      <c r="H33" s="3">
        <f t="shared" si="5"/>
        <v>0</v>
      </c>
      <c r="I33" s="4"/>
      <c r="J33" s="4"/>
      <c r="K33" s="2">
        <f t="shared" si="2"/>
        <v>0</v>
      </c>
      <c r="L33" s="3">
        <f t="shared" si="3"/>
        <v>0</v>
      </c>
    </row>
    <row r="34" spans="1:12" x14ac:dyDescent="0.25">
      <c r="A34" s="21">
        <f t="shared" si="4"/>
        <v>0</v>
      </c>
      <c r="B34" s="10">
        <f t="shared" si="0"/>
        <v>0</v>
      </c>
      <c r="C34" s="17"/>
      <c r="D34" s="17"/>
      <c r="E34" s="22"/>
      <c r="F34" s="4"/>
      <c r="G34" s="2">
        <f t="shared" si="1"/>
        <v>0</v>
      </c>
      <c r="H34" s="3">
        <f t="shared" si="5"/>
        <v>0</v>
      </c>
      <c r="I34" s="4"/>
      <c r="J34" s="4"/>
      <c r="K34" s="2">
        <f t="shared" si="2"/>
        <v>0</v>
      </c>
      <c r="L34" s="3">
        <f t="shared" si="3"/>
        <v>0</v>
      </c>
    </row>
    <row r="35" spans="1:12" x14ac:dyDescent="0.25">
      <c r="A35" s="21">
        <f t="shared" si="4"/>
        <v>0</v>
      </c>
      <c r="B35" s="10">
        <f t="shared" si="0"/>
        <v>0</v>
      </c>
      <c r="C35" s="17"/>
      <c r="D35" s="17"/>
      <c r="E35" s="22"/>
      <c r="F35" s="4"/>
      <c r="G35" s="2">
        <f t="shared" si="1"/>
        <v>0</v>
      </c>
      <c r="H35" s="3">
        <f t="shared" si="5"/>
        <v>0</v>
      </c>
      <c r="I35" s="4"/>
      <c r="J35" s="4"/>
      <c r="K35" s="2">
        <f t="shared" si="2"/>
        <v>0</v>
      </c>
      <c r="L35" s="3">
        <f t="shared" si="3"/>
        <v>0</v>
      </c>
    </row>
    <row r="36" spans="1:12" x14ac:dyDescent="0.25">
      <c r="A36" s="21">
        <f t="shared" si="4"/>
        <v>0</v>
      </c>
      <c r="B36" s="10">
        <f t="shared" si="0"/>
        <v>0</v>
      </c>
      <c r="C36" s="17"/>
      <c r="D36" s="17"/>
      <c r="E36" s="22"/>
      <c r="F36" s="4"/>
      <c r="G36" s="2">
        <f t="shared" si="1"/>
        <v>0</v>
      </c>
      <c r="H36" s="3">
        <f t="shared" si="5"/>
        <v>0</v>
      </c>
      <c r="I36" s="4"/>
      <c r="J36" s="4"/>
      <c r="K36" s="2">
        <f t="shared" si="2"/>
        <v>0</v>
      </c>
      <c r="L36" s="3">
        <f t="shared" si="3"/>
        <v>0</v>
      </c>
    </row>
    <row r="37" spans="1:12" x14ac:dyDescent="0.25">
      <c r="A37" s="21">
        <f t="shared" si="4"/>
        <v>0</v>
      </c>
      <c r="B37" s="10">
        <f t="shared" si="0"/>
        <v>0</v>
      </c>
      <c r="C37" s="17"/>
      <c r="D37" s="17"/>
      <c r="E37" s="22"/>
      <c r="F37" s="4"/>
      <c r="G37" s="2">
        <f t="shared" si="1"/>
        <v>0</v>
      </c>
      <c r="H37" s="3">
        <f t="shared" si="5"/>
        <v>0</v>
      </c>
      <c r="I37" s="4"/>
      <c r="J37" s="4"/>
      <c r="K37" s="2">
        <f t="shared" si="2"/>
        <v>0</v>
      </c>
      <c r="L37" s="3">
        <f t="shared" si="3"/>
        <v>0</v>
      </c>
    </row>
  </sheetData>
  <mergeCells count="2">
    <mergeCell ref="I6:L6"/>
    <mergeCell ref="E6:H6"/>
  </mergeCells>
  <dataValidations count="2">
    <dataValidation type="list" allowBlank="1" showInputMessage="1" showErrorMessage="1" sqref="E8:E37 I8:I37">
      <formula1>cotations</formula1>
    </dataValidation>
    <dataValidation type="list" allowBlank="1" showInputMessage="1" showErrorMessage="1" sqref="F8:F37 J8:J37">
      <formula1>points_bonus</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34"/>
  <sheetViews>
    <sheetView showGridLines="0" showRowColHeaders="0" workbookViewId="0"/>
  </sheetViews>
  <sheetFormatPr baseColWidth="10" defaultRowHeight="15" x14ac:dyDescent="0.25"/>
  <cols>
    <col min="2" max="2" width="16.140625" customWidth="1"/>
    <col min="3" max="3" width="14.28515625" customWidth="1"/>
    <col min="4" max="4" width="11.42578125" style="1"/>
    <col min="6" max="6" width="12.85546875" style="6" customWidth="1"/>
    <col min="9" max="9" width="22.140625" customWidth="1"/>
    <col min="11" max="11" width="11.42578125" customWidth="1"/>
  </cols>
  <sheetData>
    <row r="2" spans="2:9" x14ac:dyDescent="0.25">
      <c r="B2" s="25" t="s">
        <v>16</v>
      </c>
      <c r="C2" s="25" t="s">
        <v>17</v>
      </c>
      <c r="D2" s="25" t="s">
        <v>31</v>
      </c>
    </row>
    <row r="3" spans="2:9" x14ac:dyDescent="0.25">
      <c r="B3" s="17" t="str">
        <f>IF('Note sur 20'!A6="","",'Note sur 20'!A6)</f>
        <v/>
      </c>
      <c r="C3" s="17" t="str">
        <f>IF('Note sur 20'!B6="","",'Note sur 20'!B6)</f>
        <v/>
      </c>
      <c r="D3" s="7"/>
    </row>
    <row r="4" spans="2:9" x14ac:dyDescent="0.25">
      <c r="B4" s="17" t="str">
        <f>IF('Note sur 20'!A7="","",'Note sur 20'!A7)</f>
        <v/>
      </c>
      <c r="C4" s="17" t="str">
        <f>IF('Note sur 20'!B7="","",'Note sur 20'!B7)</f>
        <v/>
      </c>
      <c r="D4" s="18"/>
    </row>
    <row r="5" spans="2:9" x14ac:dyDescent="0.25">
      <c r="B5" s="17" t="str">
        <f>IF('Note sur 20'!A8="","",'Note sur 20'!A8)</f>
        <v/>
      </c>
      <c r="C5" s="17" t="str">
        <f>IF('Note sur 20'!B8="","",'Note sur 20'!B8)</f>
        <v/>
      </c>
      <c r="D5" s="18"/>
    </row>
    <row r="6" spans="2:9" x14ac:dyDescent="0.25">
      <c r="B6" s="17" t="str">
        <f>IF('Note sur 20'!A9="","",'Note sur 20'!A9)</f>
        <v/>
      </c>
      <c r="C6" s="17" t="str">
        <f>IF('Note sur 20'!B9="","",'Note sur 20'!B9)</f>
        <v/>
      </c>
      <c r="D6" s="18"/>
    </row>
    <row r="7" spans="2:9" s="6" customFormat="1" x14ac:dyDescent="0.25">
      <c r="B7" s="17" t="str">
        <f>IF('Note sur 20'!A10="","",'Note sur 20'!A10)</f>
        <v/>
      </c>
      <c r="C7" s="17" t="str">
        <f>IF('Note sur 20'!B10="","",'Note sur 20'!B10)</f>
        <v/>
      </c>
      <c r="D7" s="20"/>
    </row>
    <row r="8" spans="2:9" s="6" customFormat="1" x14ac:dyDescent="0.25">
      <c r="B8" s="17" t="str">
        <f>IF('Note sur 20'!A11="","",'Note sur 20'!A11)</f>
        <v/>
      </c>
      <c r="C8" s="17" t="str">
        <f>IF('Note sur 20'!B11="","",'Note sur 20'!B11)</f>
        <v/>
      </c>
      <c r="D8" s="20"/>
    </row>
    <row r="9" spans="2:9" x14ac:dyDescent="0.25">
      <c r="B9" s="17" t="str">
        <f>IF('Note sur 20'!A12="","",'Note sur 20'!A12)</f>
        <v/>
      </c>
      <c r="C9" s="17" t="str">
        <f>IF('Note sur 20'!B12="","",'Note sur 20'!B12)</f>
        <v/>
      </c>
      <c r="D9" s="18"/>
      <c r="F9" s="35"/>
      <c r="G9" s="36"/>
      <c r="H9" s="36"/>
      <c r="I9" s="36"/>
    </row>
    <row r="10" spans="2:9" x14ac:dyDescent="0.25">
      <c r="B10" s="17" t="str">
        <f>IF('Note sur 20'!A13="","",'Note sur 20'!A13)</f>
        <v/>
      </c>
      <c r="C10" s="17" t="str">
        <f>IF('Note sur 20'!B13="","",'Note sur 20'!B13)</f>
        <v/>
      </c>
      <c r="D10" s="18"/>
      <c r="F10" s="35"/>
      <c r="G10" s="36"/>
      <c r="H10" s="36"/>
      <c r="I10" s="36"/>
    </row>
    <row r="11" spans="2:9" ht="15.75" customHeight="1" x14ac:dyDescent="0.25">
      <c r="B11" s="17" t="str">
        <f>IF('Note sur 20'!A14="","",'Note sur 20'!A14)</f>
        <v/>
      </c>
      <c r="C11" s="17" t="str">
        <f>IF('Note sur 20'!B14="","",'Note sur 20'!B14)</f>
        <v/>
      </c>
      <c r="D11" s="18"/>
      <c r="F11" s="35"/>
      <c r="G11" s="36"/>
      <c r="H11" s="36"/>
      <c r="I11" s="36"/>
    </row>
    <row r="12" spans="2:9" x14ac:dyDescent="0.25">
      <c r="B12" s="17" t="str">
        <f>IF('Note sur 20'!A15="","",'Note sur 20'!A15)</f>
        <v/>
      </c>
      <c r="C12" s="17" t="str">
        <f>IF('Note sur 20'!B15="","",'Note sur 20'!B15)</f>
        <v/>
      </c>
      <c r="D12" s="18"/>
      <c r="F12" s="35"/>
      <c r="G12" s="36"/>
      <c r="H12" s="36"/>
      <c r="I12" s="36"/>
    </row>
    <row r="13" spans="2:9" x14ac:dyDescent="0.25">
      <c r="B13" s="17" t="str">
        <f>IF('Note sur 20'!A16="","",'Note sur 20'!A16)</f>
        <v/>
      </c>
      <c r="C13" s="17" t="str">
        <f>IF('Note sur 20'!B16="","",'Note sur 20'!B16)</f>
        <v/>
      </c>
      <c r="D13" s="18"/>
      <c r="F13" s="35"/>
      <c r="G13" s="36"/>
      <c r="H13" s="36"/>
      <c r="I13" s="36"/>
    </row>
    <row r="14" spans="2:9" x14ac:dyDescent="0.25">
      <c r="B14" s="17" t="str">
        <f>IF('Note sur 20'!A17="","",'Note sur 20'!A17)</f>
        <v/>
      </c>
      <c r="C14" s="17" t="str">
        <f>IF('Note sur 20'!B17="","",'Note sur 20'!B17)</f>
        <v/>
      </c>
      <c r="D14" s="18"/>
      <c r="F14" s="35"/>
      <c r="G14" s="36"/>
      <c r="H14" s="36"/>
      <c r="I14" s="36"/>
    </row>
    <row r="15" spans="2:9" x14ac:dyDescent="0.25">
      <c r="B15" s="17" t="str">
        <f>IF('Note sur 20'!A18="","",'Note sur 20'!A18)</f>
        <v/>
      </c>
      <c r="C15" s="17" t="str">
        <f>IF('Note sur 20'!B18="","",'Note sur 20'!B18)</f>
        <v/>
      </c>
      <c r="D15" s="18"/>
      <c r="F15" s="35"/>
      <c r="G15" s="36"/>
      <c r="H15" s="36"/>
      <c r="I15" s="36"/>
    </row>
    <row r="16" spans="2:9" x14ac:dyDescent="0.25">
      <c r="B16" s="17" t="str">
        <f>IF('Note sur 20'!A19="","",'Note sur 20'!A19)</f>
        <v/>
      </c>
      <c r="C16" s="17" t="str">
        <f>IF('Note sur 20'!B19="","",'Note sur 20'!B19)</f>
        <v/>
      </c>
      <c r="D16" s="18"/>
      <c r="F16" s="35"/>
      <c r="G16" s="36"/>
      <c r="H16" s="36"/>
      <c r="I16" s="36"/>
    </row>
    <row r="17" spans="2:9" x14ac:dyDescent="0.25">
      <c r="B17" s="17" t="str">
        <f>IF('Note sur 20'!A20="","",'Note sur 20'!A20)</f>
        <v/>
      </c>
      <c r="C17" s="17" t="str">
        <f>IF('Note sur 20'!B20="","",'Note sur 20'!B20)</f>
        <v/>
      </c>
      <c r="D17" s="33"/>
      <c r="F17" s="35"/>
      <c r="G17" s="36"/>
      <c r="H17" s="36"/>
      <c r="I17" s="36"/>
    </row>
    <row r="18" spans="2:9" x14ac:dyDescent="0.25">
      <c r="B18" s="17" t="str">
        <f>IF('Note sur 20'!A21="","",'Note sur 20'!A21)</f>
        <v/>
      </c>
      <c r="C18" s="17" t="str">
        <f>IF('Note sur 20'!B21="","",'Note sur 20'!B21)</f>
        <v/>
      </c>
      <c r="D18" s="33"/>
      <c r="F18" s="35"/>
      <c r="G18" s="36"/>
      <c r="H18" s="36"/>
      <c r="I18" s="36"/>
    </row>
    <row r="19" spans="2:9" x14ac:dyDescent="0.25">
      <c r="B19" s="17" t="str">
        <f>IF('Note sur 20'!A22="","",'Note sur 20'!A22)</f>
        <v/>
      </c>
      <c r="C19" s="17" t="str">
        <f>IF('Note sur 20'!B22="","",'Note sur 20'!B22)</f>
        <v/>
      </c>
      <c r="D19" s="33"/>
      <c r="F19" s="35"/>
      <c r="G19" s="36"/>
      <c r="H19" s="36"/>
      <c r="I19" s="36"/>
    </row>
    <row r="20" spans="2:9" x14ac:dyDescent="0.25">
      <c r="B20" s="17" t="str">
        <f>IF('Note sur 20'!A23="","",'Note sur 20'!A23)</f>
        <v/>
      </c>
      <c r="C20" s="17" t="str">
        <f>IF('Note sur 20'!B23="","",'Note sur 20'!B23)</f>
        <v/>
      </c>
      <c r="D20" s="33"/>
      <c r="F20" s="35"/>
      <c r="G20" s="36"/>
      <c r="H20" s="36"/>
      <c r="I20" s="36"/>
    </row>
    <row r="21" spans="2:9" x14ac:dyDescent="0.25">
      <c r="B21" s="17" t="str">
        <f>IF('Note sur 20'!A24="","",'Note sur 20'!A24)</f>
        <v/>
      </c>
      <c r="C21" s="17" t="str">
        <f>IF('Note sur 20'!B24="","",'Note sur 20'!B24)</f>
        <v/>
      </c>
      <c r="D21" s="33"/>
    </row>
    <row r="22" spans="2:9" x14ac:dyDescent="0.25">
      <c r="B22" s="17" t="str">
        <f>IF('Note sur 20'!A25="","",'Note sur 20'!A25)</f>
        <v/>
      </c>
      <c r="C22" s="17" t="str">
        <f>IF('Note sur 20'!B25="","",'Note sur 20'!B25)</f>
        <v/>
      </c>
      <c r="D22" s="33"/>
    </row>
    <row r="23" spans="2:9" x14ac:dyDescent="0.25">
      <c r="B23" s="17" t="str">
        <f>IF('Note sur 20'!A26="","",'Note sur 20'!A26)</f>
        <v/>
      </c>
      <c r="C23" s="17" t="str">
        <f>IF('Note sur 20'!B26="","",'Note sur 20'!B26)</f>
        <v/>
      </c>
      <c r="D23" s="33"/>
    </row>
    <row r="24" spans="2:9" x14ac:dyDescent="0.25">
      <c r="B24" s="17" t="str">
        <f>IF('Note sur 20'!A27="","",'Note sur 20'!A27)</f>
        <v/>
      </c>
      <c r="C24" s="17" t="str">
        <f>IF('Note sur 20'!B27="","",'Note sur 20'!B27)</f>
        <v/>
      </c>
      <c r="D24" s="33"/>
    </row>
    <row r="25" spans="2:9" x14ac:dyDescent="0.25">
      <c r="B25" s="17" t="str">
        <f>IF('Note sur 20'!A28="","",'Note sur 20'!A28)</f>
        <v/>
      </c>
      <c r="C25" s="17" t="str">
        <f>IF('Note sur 20'!B28="","",'Note sur 20'!B28)</f>
        <v/>
      </c>
      <c r="D25" s="33"/>
    </row>
    <row r="26" spans="2:9" x14ac:dyDescent="0.25">
      <c r="B26" s="17" t="str">
        <f>IF('Note sur 20'!A29="","",'Note sur 20'!A29)</f>
        <v/>
      </c>
      <c r="C26" s="17" t="str">
        <f>IF('Note sur 20'!B29="","",'Note sur 20'!B29)</f>
        <v/>
      </c>
      <c r="D26" s="33"/>
    </row>
    <row r="27" spans="2:9" x14ac:dyDescent="0.25">
      <c r="B27" s="17" t="str">
        <f>IF('Note sur 20'!A30="","",'Note sur 20'!A30)</f>
        <v/>
      </c>
      <c r="C27" s="17" t="str">
        <f>IF('Note sur 20'!B30="","",'Note sur 20'!B30)</f>
        <v/>
      </c>
      <c r="D27" s="33"/>
    </row>
    <row r="28" spans="2:9" x14ac:dyDescent="0.25">
      <c r="B28" s="17" t="str">
        <f>IF('Note sur 20'!A31="","",'Note sur 20'!A31)</f>
        <v/>
      </c>
      <c r="C28" s="17" t="str">
        <f>IF('Note sur 20'!B31="","",'Note sur 20'!B31)</f>
        <v/>
      </c>
      <c r="D28" s="33"/>
    </row>
    <row r="29" spans="2:9" x14ac:dyDescent="0.25">
      <c r="B29" s="17" t="str">
        <f>IF('Note sur 20'!A32="","",'Note sur 20'!A32)</f>
        <v/>
      </c>
      <c r="C29" s="17" t="str">
        <f>IF('Note sur 20'!B32="","",'Note sur 20'!B32)</f>
        <v/>
      </c>
      <c r="D29" s="33"/>
    </row>
    <row r="30" spans="2:9" x14ac:dyDescent="0.25">
      <c r="B30" s="17" t="str">
        <f>IF('Note sur 20'!A33="","",'Note sur 20'!A33)</f>
        <v/>
      </c>
      <c r="C30" s="17" t="str">
        <f>IF('Note sur 20'!B33="","",'Note sur 20'!B33)</f>
        <v/>
      </c>
      <c r="D30" s="34"/>
    </row>
    <row r="31" spans="2:9" x14ac:dyDescent="0.25">
      <c r="B31" s="17" t="str">
        <f>IF('Note sur 20'!A34="","",'Note sur 20'!A34)</f>
        <v/>
      </c>
      <c r="C31" s="17" t="str">
        <f>IF('Note sur 20'!B34="","",'Note sur 20'!B34)</f>
        <v/>
      </c>
      <c r="D31" s="34"/>
    </row>
    <row r="32" spans="2:9" x14ac:dyDescent="0.25">
      <c r="B32" s="17" t="str">
        <f>IF('Note sur 20'!A35="","",'Note sur 20'!A35)</f>
        <v/>
      </c>
      <c r="C32" s="17" t="str">
        <f>IF('Note sur 20'!B35="","",'Note sur 20'!B35)</f>
        <v/>
      </c>
      <c r="D32" s="34"/>
    </row>
    <row r="33" spans="2:4" x14ac:dyDescent="0.25">
      <c r="B33" s="17" t="str">
        <f>IF('Note sur 20'!A36="","",'Note sur 20'!A36)</f>
        <v/>
      </c>
      <c r="C33" s="17" t="str">
        <f>IF('Note sur 20'!B36="","",'Note sur 20'!B36)</f>
        <v/>
      </c>
      <c r="D33" s="34"/>
    </row>
    <row r="34" spans="2:4" x14ac:dyDescent="0.25">
      <c r="B34" s="17" t="str">
        <f>IF('Note sur 20'!A37="","",'Note sur 20'!A37)</f>
        <v/>
      </c>
      <c r="C34" s="17" t="str">
        <f>IF('Note sur 20'!B37="","",'Note sur 20'!B37)</f>
        <v/>
      </c>
      <c r="D34" s="38"/>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3077" r:id="rId4">
          <objectPr defaultSize="0" r:id="rId5">
            <anchor moveWithCells="1">
              <from>
                <xdr:col>4</xdr:col>
                <xdr:colOff>361950</xdr:colOff>
                <xdr:row>10</xdr:row>
                <xdr:rowOff>47625</xdr:rowOff>
              </from>
              <to>
                <xdr:col>10</xdr:col>
                <xdr:colOff>723900</xdr:colOff>
                <xdr:row>19</xdr:row>
                <xdr:rowOff>180975</xdr:rowOff>
              </to>
            </anchor>
          </objectPr>
        </oleObject>
      </mc:Choice>
      <mc:Fallback>
        <oleObject progId="Word.Document.12" shapeId="3077"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8:D35"/>
  <sheetViews>
    <sheetView showGridLines="0" showRowColHeaders="0" workbookViewId="0">
      <selection activeCell="D9" sqref="D9"/>
    </sheetView>
  </sheetViews>
  <sheetFormatPr baseColWidth="10" defaultRowHeight="15" x14ac:dyDescent="0.25"/>
  <cols>
    <col min="2" max="2" width="15" customWidth="1"/>
    <col min="3" max="3" width="12.7109375" customWidth="1"/>
    <col min="4" max="4" width="11.28515625" customWidth="1"/>
  </cols>
  <sheetData>
    <row r="8" spans="2:4" x14ac:dyDescent="0.25">
      <c r="B8" s="37" t="s">
        <v>16</v>
      </c>
      <c r="C8" s="37" t="s">
        <v>17</v>
      </c>
      <c r="D8" s="37" t="s">
        <v>27</v>
      </c>
    </row>
    <row r="9" spans="2:4" x14ac:dyDescent="0.25">
      <c r="B9" s="17" t="str">
        <f>IF('Note sur 20'!A6="","",'Note sur 20'!A6)</f>
        <v/>
      </c>
      <c r="C9" s="17" t="str">
        <f>IF('Note sur 20'!B6="","",'Note sur 20'!B6)</f>
        <v/>
      </c>
      <c r="D9" s="19"/>
    </row>
    <row r="10" spans="2:4" x14ac:dyDescent="0.25">
      <c r="B10" s="17" t="str">
        <f>IF('Note sur 20'!A7="","",'Note sur 20'!A7)</f>
        <v/>
      </c>
      <c r="C10" s="17" t="str">
        <f>IF('Note sur 20'!B7="","",'Note sur 20'!B7)</f>
        <v/>
      </c>
      <c r="D10" s="19"/>
    </row>
    <row r="11" spans="2:4" x14ac:dyDescent="0.25">
      <c r="B11" s="17" t="str">
        <f>IF('Note sur 20'!A8="","",'Note sur 20'!A8)</f>
        <v/>
      </c>
      <c r="C11" s="17" t="str">
        <f>IF('Note sur 20'!B8="","",'Note sur 20'!B8)</f>
        <v/>
      </c>
      <c r="D11" s="19"/>
    </row>
    <row r="12" spans="2:4" x14ac:dyDescent="0.25">
      <c r="B12" s="17" t="str">
        <f>IF('Note sur 20'!A9="","",'Note sur 20'!A9)</f>
        <v/>
      </c>
      <c r="C12" s="17" t="str">
        <f>IF('Note sur 20'!B9="","",'Note sur 20'!B9)</f>
        <v/>
      </c>
      <c r="D12" s="19"/>
    </row>
    <row r="13" spans="2:4" x14ac:dyDescent="0.25">
      <c r="B13" s="17" t="str">
        <f>IF('Note sur 20'!A10="","",'Note sur 20'!A10)</f>
        <v/>
      </c>
      <c r="C13" s="17" t="str">
        <f>IF('Note sur 20'!B10="","",'Note sur 20'!B10)</f>
        <v/>
      </c>
      <c r="D13" s="19"/>
    </row>
    <row r="14" spans="2:4" x14ac:dyDescent="0.25">
      <c r="B14" s="17" t="str">
        <f>IF('Note sur 20'!A11="","",'Note sur 20'!A11)</f>
        <v/>
      </c>
      <c r="C14" s="17" t="str">
        <f>IF('Note sur 20'!B11="","",'Note sur 20'!B11)</f>
        <v/>
      </c>
      <c r="D14" s="19"/>
    </row>
    <row r="15" spans="2:4" x14ac:dyDescent="0.25">
      <c r="B15" s="17" t="str">
        <f>IF('Note sur 20'!A12="","",'Note sur 20'!A12)</f>
        <v/>
      </c>
      <c r="C15" s="17" t="str">
        <f>IF('Note sur 20'!B12="","",'Note sur 20'!B12)</f>
        <v/>
      </c>
      <c r="D15" s="19"/>
    </row>
    <row r="16" spans="2:4" x14ac:dyDescent="0.25">
      <c r="B16" s="17" t="str">
        <f>IF('Note sur 20'!A13="","",'Note sur 20'!A13)</f>
        <v/>
      </c>
      <c r="C16" s="17" t="str">
        <f>IF('Note sur 20'!B13="","",'Note sur 20'!B13)</f>
        <v/>
      </c>
      <c r="D16" s="19"/>
    </row>
    <row r="17" spans="2:4" x14ac:dyDescent="0.25">
      <c r="B17" s="17" t="str">
        <f>IF('Note sur 20'!A14="","",'Note sur 20'!A14)</f>
        <v/>
      </c>
      <c r="C17" s="17" t="str">
        <f>IF('Note sur 20'!B14="","",'Note sur 20'!B14)</f>
        <v/>
      </c>
      <c r="D17" s="19"/>
    </row>
    <row r="18" spans="2:4" x14ac:dyDescent="0.25">
      <c r="B18" s="17" t="str">
        <f>IF('Note sur 20'!A15="","",'Note sur 20'!A15)</f>
        <v/>
      </c>
      <c r="C18" s="17" t="str">
        <f>IF('Note sur 20'!B15="","",'Note sur 20'!B15)</f>
        <v/>
      </c>
      <c r="D18" s="19"/>
    </row>
    <row r="19" spans="2:4" x14ac:dyDescent="0.25">
      <c r="B19" s="17" t="str">
        <f>IF('Note sur 20'!A16="","",'Note sur 20'!A16)</f>
        <v/>
      </c>
      <c r="C19" s="17" t="str">
        <f>IF('Note sur 20'!B16="","",'Note sur 20'!B16)</f>
        <v/>
      </c>
      <c r="D19" s="19"/>
    </row>
    <row r="20" spans="2:4" x14ac:dyDescent="0.25">
      <c r="B20" s="17" t="str">
        <f>IF('Note sur 20'!A17="","",'Note sur 20'!A17)</f>
        <v/>
      </c>
      <c r="C20" s="17" t="str">
        <f>IF('Note sur 20'!B17="","",'Note sur 20'!B17)</f>
        <v/>
      </c>
      <c r="D20" s="19"/>
    </row>
    <row r="21" spans="2:4" x14ac:dyDescent="0.25">
      <c r="B21" s="17" t="str">
        <f>IF('Note sur 20'!A18="","",'Note sur 20'!A18)</f>
        <v/>
      </c>
      <c r="C21" s="17" t="str">
        <f>IF('Note sur 20'!B18="","",'Note sur 20'!B18)</f>
        <v/>
      </c>
      <c r="D21" s="19"/>
    </row>
    <row r="22" spans="2:4" x14ac:dyDescent="0.25">
      <c r="B22" s="17" t="str">
        <f>IF('Note sur 20'!A19="","",'Note sur 20'!A19)</f>
        <v/>
      </c>
      <c r="C22" s="17" t="str">
        <f>IF('Note sur 20'!B19="","",'Note sur 20'!B19)</f>
        <v/>
      </c>
      <c r="D22" s="19"/>
    </row>
    <row r="23" spans="2:4" x14ac:dyDescent="0.25">
      <c r="B23" s="17" t="str">
        <f>IF('Note sur 20'!A20="","",'Note sur 20'!A20)</f>
        <v/>
      </c>
      <c r="C23" s="17" t="str">
        <f>IF('Note sur 20'!B20="","",'Note sur 20'!B20)</f>
        <v/>
      </c>
      <c r="D23" s="19"/>
    </row>
    <row r="24" spans="2:4" x14ac:dyDescent="0.25">
      <c r="B24" s="17" t="str">
        <f>IF('Note sur 20'!A21="","",'Note sur 20'!A21)</f>
        <v/>
      </c>
      <c r="C24" s="17" t="str">
        <f>IF('Note sur 20'!B21="","",'Note sur 20'!B21)</f>
        <v/>
      </c>
      <c r="D24" s="19"/>
    </row>
    <row r="25" spans="2:4" x14ac:dyDescent="0.25">
      <c r="B25" s="17" t="str">
        <f>IF('Note sur 20'!A22="","",'Note sur 20'!A22)</f>
        <v/>
      </c>
      <c r="C25" s="17" t="str">
        <f>IF('Note sur 20'!B22="","",'Note sur 20'!B22)</f>
        <v/>
      </c>
      <c r="D25" s="19"/>
    </row>
    <row r="26" spans="2:4" x14ac:dyDescent="0.25">
      <c r="B26" s="17" t="str">
        <f>IF('Note sur 20'!A23="","",'Note sur 20'!A23)</f>
        <v/>
      </c>
      <c r="C26" s="17" t="str">
        <f>IF('Note sur 20'!B23="","",'Note sur 20'!B23)</f>
        <v/>
      </c>
      <c r="D26" s="19"/>
    </row>
    <row r="27" spans="2:4" x14ac:dyDescent="0.25">
      <c r="B27" s="17" t="str">
        <f>IF('Note sur 20'!A24="","",'Note sur 20'!A24)</f>
        <v/>
      </c>
      <c r="C27" s="17" t="str">
        <f>IF('Note sur 20'!B24="","",'Note sur 20'!B24)</f>
        <v/>
      </c>
      <c r="D27" s="19"/>
    </row>
    <row r="28" spans="2:4" x14ac:dyDescent="0.25">
      <c r="B28" s="17" t="str">
        <f>IF('Note sur 20'!A25="","",'Note sur 20'!A25)</f>
        <v/>
      </c>
      <c r="C28" s="17" t="str">
        <f>IF('Note sur 20'!B25="","",'Note sur 20'!B25)</f>
        <v/>
      </c>
      <c r="D28" s="19"/>
    </row>
    <row r="29" spans="2:4" x14ac:dyDescent="0.25">
      <c r="B29" s="17" t="str">
        <f>IF('Note sur 20'!A26="","",'Note sur 20'!A26)</f>
        <v/>
      </c>
      <c r="C29" s="17" t="str">
        <f>IF('Note sur 20'!B26="","",'Note sur 20'!B26)</f>
        <v/>
      </c>
      <c r="D29" s="19"/>
    </row>
    <row r="30" spans="2:4" x14ac:dyDescent="0.25">
      <c r="B30" s="17" t="str">
        <f>IF('Note sur 20'!A27="","",'Note sur 20'!A27)</f>
        <v/>
      </c>
      <c r="C30" s="17" t="str">
        <f>IF('Note sur 20'!B27="","",'Note sur 20'!B27)</f>
        <v/>
      </c>
      <c r="D30" s="19"/>
    </row>
    <row r="31" spans="2:4" x14ac:dyDescent="0.25">
      <c r="B31" s="17" t="str">
        <f>IF('Note sur 20'!A28="","",'Note sur 20'!A28)</f>
        <v/>
      </c>
      <c r="C31" s="17" t="str">
        <f>IF('Note sur 20'!B28="","",'Note sur 20'!B28)</f>
        <v/>
      </c>
      <c r="D31" s="19"/>
    </row>
    <row r="32" spans="2:4" x14ac:dyDescent="0.25">
      <c r="B32" s="17" t="str">
        <f>IF('Note sur 20'!A29="","",'Note sur 20'!A29)</f>
        <v/>
      </c>
      <c r="C32" s="17" t="str">
        <f>IF('Note sur 20'!B29="","",'Note sur 20'!B29)</f>
        <v/>
      </c>
      <c r="D32" s="19"/>
    </row>
    <row r="33" spans="2:4" x14ac:dyDescent="0.25">
      <c r="B33" s="17" t="str">
        <f>IF('Note sur 20'!A30="","",'Note sur 20'!A30)</f>
        <v/>
      </c>
      <c r="C33" s="17" t="str">
        <f>IF('Note sur 20'!B30="","",'Note sur 20'!B30)</f>
        <v/>
      </c>
      <c r="D33" s="19"/>
    </row>
    <row r="34" spans="2:4" x14ac:dyDescent="0.25">
      <c r="B34" s="17" t="str">
        <f>IF('Note sur 20'!A31="","",'Note sur 20'!A31)</f>
        <v/>
      </c>
      <c r="C34" s="17" t="str">
        <f>IF('Note sur 20'!B31="","",'Note sur 20'!B31)</f>
        <v/>
      </c>
      <c r="D34" s="19"/>
    </row>
    <row r="35" spans="2:4" x14ac:dyDescent="0.25">
      <c r="B35" s="17" t="str">
        <f>IF('Note sur 20'!A32="","",'Note sur 20'!A32)</f>
        <v/>
      </c>
      <c r="C35" s="17" t="str">
        <f>IF('Note sur 20'!B32="","",'Note sur 20'!B32)</f>
        <v/>
      </c>
      <c r="D35" s="19"/>
    </row>
  </sheetData>
  <sortState ref="B5:I31">
    <sortCondition ref="B5"/>
  </sortState>
  <pageMargins left="0.25" right="0.25" top="0.75" bottom="0.75" header="0.3" footer="0.3"/>
  <pageSetup paperSize="9" orientation="portrait" r:id="rId1"/>
  <drawing r:id="rId2"/>
  <legacyDrawing r:id="rId3"/>
  <oleObjects>
    <mc:AlternateContent xmlns:mc="http://schemas.openxmlformats.org/markup-compatibility/2006">
      <mc:Choice Requires="x14">
        <oleObject progId="Word.Document.12" shapeId="7173" r:id="rId4">
          <objectPr defaultSize="0" r:id="rId5">
            <anchor moveWithCells="1">
              <from>
                <xdr:col>5</xdr:col>
                <xdr:colOff>9525</xdr:colOff>
                <xdr:row>8</xdr:row>
                <xdr:rowOff>114300</xdr:rowOff>
              </from>
              <to>
                <xdr:col>8</xdr:col>
                <xdr:colOff>57150</xdr:colOff>
                <xdr:row>15</xdr:row>
                <xdr:rowOff>38100</xdr:rowOff>
              </to>
            </anchor>
          </objectPr>
        </oleObject>
      </mc:Choice>
      <mc:Fallback>
        <oleObject progId="Word.Document.12" shapeId="7173"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B41"/>
  <sheetViews>
    <sheetView showGridLines="0" showRowColHeaders="0" workbookViewId="0">
      <selection activeCell="I32" sqref="I32"/>
    </sheetView>
  </sheetViews>
  <sheetFormatPr baseColWidth="10" defaultRowHeight="15" x14ac:dyDescent="0.25"/>
  <sheetData>
    <row r="1" spans="1:2" x14ac:dyDescent="0.25">
      <c r="A1" s="32" t="s">
        <v>26</v>
      </c>
      <c r="B1" s="8"/>
    </row>
    <row r="2" spans="1:2" x14ac:dyDescent="0.25">
      <c r="A2" s="7" t="s">
        <v>3</v>
      </c>
      <c r="B2" s="7" t="s">
        <v>18</v>
      </c>
    </row>
    <row r="3" spans="1:2" x14ac:dyDescent="0.25">
      <c r="A3" s="7">
        <v>10</v>
      </c>
      <c r="B3" s="7">
        <v>0.5</v>
      </c>
    </row>
    <row r="4" spans="1:2" x14ac:dyDescent="0.25">
      <c r="A4" s="7">
        <v>12</v>
      </c>
      <c r="B4" s="7">
        <v>1</v>
      </c>
    </row>
    <row r="5" spans="1:2" x14ac:dyDescent="0.25">
      <c r="A5" s="7">
        <v>11</v>
      </c>
      <c r="B5" s="7">
        <v>1.5</v>
      </c>
    </row>
    <row r="6" spans="1:2" x14ac:dyDescent="0.25">
      <c r="A6" s="7">
        <v>18</v>
      </c>
      <c r="B6" s="7">
        <v>2</v>
      </c>
    </row>
    <row r="7" spans="1:2" x14ac:dyDescent="0.25">
      <c r="A7" s="7">
        <v>19</v>
      </c>
      <c r="B7" s="7">
        <v>2.5</v>
      </c>
    </row>
    <row r="8" spans="1:2" x14ac:dyDescent="0.25">
      <c r="A8" s="7">
        <v>20</v>
      </c>
      <c r="B8" s="7">
        <v>3</v>
      </c>
    </row>
    <row r="9" spans="1:2" x14ac:dyDescent="0.25">
      <c r="A9" s="7">
        <v>21</v>
      </c>
      <c r="B9" s="7">
        <v>3.5</v>
      </c>
    </row>
    <row r="10" spans="1:2" x14ac:dyDescent="0.25">
      <c r="A10" s="7">
        <v>22</v>
      </c>
      <c r="B10" s="7">
        <v>4</v>
      </c>
    </row>
    <row r="11" spans="1:2" x14ac:dyDescent="0.25">
      <c r="A11" s="7">
        <v>23</v>
      </c>
      <c r="B11" s="7">
        <v>4.5</v>
      </c>
    </row>
    <row r="12" spans="1:2" x14ac:dyDescent="0.25">
      <c r="A12" s="7">
        <v>24</v>
      </c>
      <c r="B12" s="7">
        <v>5</v>
      </c>
    </row>
    <row r="13" spans="1:2" x14ac:dyDescent="0.25">
      <c r="A13" s="7">
        <v>25</v>
      </c>
      <c r="B13" s="7">
        <v>5.5</v>
      </c>
    </row>
    <row r="14" spans="1:2" x14ac:dyDescent="0.25">
      <c r="A14" s="7">
        <v>26</v>
      </c>
      <c r="B14" s="7">
        <v>6</v>
      </c>
    </row>
    <row r="15" spans="1:2" x14ac:dyDescent="0.25">
      <c r="A15" s="7">
        <v>27</v>
      </c>
      <c r="B15" s="7">
        <v>6.5</v>
      </c>
    </row>
    <row r="16" spans="1:2" x14ac:dyDescent="0.25">
      <c r="A16" s="7">
        <v>28</v>
      </c>
      <c r="B16" s="7">
        <v>7</v>
      </c>
    </row>
    <row r="17" spans="1:2" x14ac:dyDescent="0.25">
      <c r="A17" s="7">
        <v>29</v>
      </c>
      <c r="B17" s="7">
        <v>7.5</v>
      </c>
    </row>
    <row r="18" spans="1:2" x14ac:dyDescent="0.25">
      <c r="A18" s="7">
        <v>30</v>
      </c>
      <c r="B18" s="7">
        <v>8</v>
      </c>
    </row>
    <row r="19" spans="1:2" x14ac:dyDescent="0.25">
      <c r="A19" s="7"/>
      <c r="B19" s="7"/>
    </row>
    <row r="20" spans="1:2" x14ac:dyDescent="0.25">
      <c r="A20" s="7"/>
      <c r="B20" s="7"/>
    </row>
    <row r="21" spans="1:2" x14ac:dyDescent="0.25">
      <c r="A21" s="7"/>
      <c r="B21" s="7"/>
    </row>
    <row r="22" spans="1:2" x14ac:dyDescent="0.25">
      <c r="A22" s="7"/>
      <c r="B22" s="7"/>
    </row>
    <row r="23" spans="1:2" x14ac:dyDescent="0.25">
      <c r="A23" s="7"/>
      <c r="B23" s="7"/>
    </row>
    <row r="24" spans="1:2" x14ac:dyDescent="0.25">
      <c r="A24" s="7"/>
      <c r="B24" s="7"/>
    </row>
    <row r="25" spans="1:2" x14ac:dyDescent="0.25">
      <c r="A25" s="7"/>
      <c r="B25" s="7"/>
    </row>
    <row r="26" spans="1:2" x14ac:dyDescent="0.25">
      <c r="A26" s="7"/>
      <c r="B26" s="7"/>
    </row>
    <row r="27" spans="1:2" x14ac:dyDescent="0.25">
      <c r="A27" s="7"/>
      <c r="B27" s="7"/>
    </row>
    <row r="28" spans="1:2" x14ac:dyDescent="0.25">
      <c r="A28" s="7"/>
      <c r="B28" s="7"/>
    </row>
    <row r="29" spans="1:2" x14ac:dyDescent="0.25">
      <c r="A29" s="7"/>
      <c r="B29" s="7"/>
    </row>
    <row r="30" spans="1:2" x14ac:dyDescent="0.25">
      <c r="A30" s="7"/>
      <c r="B30" s="7"/>
    </row>
    <row r="31" spans="1:2" x14ac:dyDescent="0.25">
      <c r="A31" s="7"/>
      <c r="B31" s="7"/>
    </row>
    <row r="32" spans="1:2" x14ac:dyDescent="0.25">
      <c r="A32" s="7"/>
      <c r="B32" s="7"/>
    </row>
    <row r="33" spans="1:2" x14ac:dyDescent="0.25">
      <c r="A33" s="7"/>
      <c r="B33" s="7"/>
    </row>
    <row r="34" spans="1:2" x14ac:dyDescent="0.25">
      <c r="A34" s="7"/>
      <c r="B34" s="7"/>
    </row>
    <row r="35" spans="1:2" x14ac:dyDescent="0.25">
      <c r="A35" s="7"/>
      <c r="B35" s="7"/>
    </row>
    <row r="36" spans="1:2" x14ac:dyDescent="0.25">
      <c r="A36" s="7"/>
      <c r="B36" s="7"/>
    </row>
    <row r="37" spans="1:2" x14ac:dyDescent="0.25">
      <c r="A37" s="7"/>
      <c r="B37" s="7"/>
    </row>
    <row r="38" spans="1:2" x14ac:dyDescent="0.25">
      <c r="A38" s="7"/>
      <c r="B38" s="7"/>
    </row>
    <row r="39" spans="1:2" x14ac:dyDescent="0.25">
      <c r="A39" s="7"/>
      <c r="B39" s="7"/>
    </row>
    <row r="40" spans="1:2" x14ac:dyDescent="0.25">
      <c r="A40" s="7"/>
      <c r="B40" s="7"/>
    </row>
    <row r="41" spans="1:2" x14ac:dyDescent="0.25">
      <c r="A41" s="7"/>
      <c r="B41" s="7"/>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B11"/>
  <sheetViews>
    <sheetView showRowColHeaders="0" workbookViewId="0">
      <selection activeCell="F19" sqref="F19"/>
    </sheetView>
  </sheetViews>
  <sheetFormatPr baseColWidth="10" defaultRowHeight="15" x14ac:dyDescent="0.25"/>
  <cols>
    <col min="2" max="2" width="11.42578125" style="1"/>
  </cols>
  <sheetData>
    <row r="1" spans="1:2" x14ac:dyDescent="0.25">
      <c r="A1" t="s">
        <v>7</v>
      </c>
      <c r="B1" s="1" t="s">
        <v>7</v>
      </c>
    </row>
    <row r="2" spans="1:2" x14ac:dyDescent="0.25">
      <c r="A2" t="s">
        <v>8</v>
      </c>
      <c r="B2" s="1">
        <v>0</v>
      </c>
    </row>
    <row r="3" spans="1:2" x14ac:dyDescent="0.25">
      <c r="A3" t="s">
        <v>9</v>
      </c>
      <c r="B3" s="1">
        <v>1</v>
      </c>
    </row>
    <row r="4" spans="1:2" x14ac:dyDescent="0.25">
      <c r="A4" t="s">
        <v>6</v>
      </c>
      <c r="B4" s="1">
        <v>2</v>
      </c>
    </row>
    <row r="5" spans="1:2" x14ac:dyDescent="0.25">
      <c r="A5" t="s">
        <v>5</v>
      </c>
      <c r="B5" s="1">
        <v>3</v>
      </c>
    </row>
    <row r="6" spans="1:2" x14ac:dyDescent="0.25">
      <c r="A6" t="s">
        <v>10</v>
      </c>
      <c r="B6" s="1">
        <v>4</v>
      </c>
    </row>
    <row r="7" spans="1:2" x14ac:dyDescent="0.25">
      <c r="A7" t="s">
        <v>4</v>
      </c>
      <c r="B7" s="1">
        <v>5</v>
      </c>
    </row>
    <row r="8" spans="1:2" x14ac:dyDescent="0.25">
      <c r="A8" t="s">
        <v>11</v>
      </c>
      <c r="B8" s="1">
        <v>6</v>
      </c>
    </row>
    <row r="9" spans="1:2" x14ac:dyDescent="0.25">
      <c r="A9" t="s">
        <v>12</v>
      </c>
      <c r="B9" s="1">
        <v>7</v>
      </c>
    </row>
    <row r="10" spans="1:2" x14ac:dyDescent="0.25">
      <c r="A10" t="s">
        <v>13</v>
      </c>
      <c r="B10" s="1">
        <v>8</v>
      </c>
    </row>
    <row r="11" spans="1:2" x14ac:dyDescent="0.25">
      <c r="B11" s="1">
        <v>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workbookViewId="0"/>
  </sheetViews>
  <sheetFormatPr baseColWidth="10" defaultRowHeight="15" x14ac:dyDescent="0.25"/>
  <sheetData/>
  <pageMargins left="0.7" right="0.7" top="0.75" bottom="0.75" header="0.3" footer="0.3"/>
  <drawing r:id="rId1"/>
  <legacyDrawing r:id="rId2"/>
  <oleObjects>
    <mc:AlternateContent xmlns:mc="http://schemas.openxmlformats.org/markup-compatibility/2006">
      <mc:Choice Requires="x14">
        <oleObject progId="Word.Document.12" shapeId="10242" r:id="rId3">
          <objectPr defaultSize="0" r:id="rId4">
            <anchor moveWithCells="1">
              <from>
                <xdr:col>0</xdr:col>
                <xdr:colOff>142875</xdr:colOff>
                <xdr:row>3</xdr:row>
                <xdr:rowOff>57150</xdr:rowOff>
              </from>
              <to>
                <xdr:col>12</xdr:col>
                <xdr:colOff>371475</xdr:colOff>
                <xdr:row>30</xdr:row>
                <xdr:rowOff>152400</xdr:rowOff>
              </to>
            </anchor>
          </objectPr>
        </oleObject>
      </mc:Choice>
      <mc:Fallback>
        <oleObject progId="Word.Document.12" shapeId="10242"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61</vt:i4>
      </vt:variant>
    </vt:vector>
  </HeadingPairs>
  <TitlesOfParts>
    <vt:vector size="71" baseType="lpstr">
      <vt:lpstr>Présentation</vt:lpstr>
      <vt:lpstr>Utilisation Fichier</vt:lpstr>
      <vt:lpstr>Note sur 20</vt:lpstr>
      <vt:lpstr>Evaluation projet et efficacité</vt:lpstr>
      <vt:lpstr>Evaluation efficacité Grimpeur</vt:lpstr>
      <vt:lpstr>Evaluation assureur</vt:lpstr>
      <vt:lpstr>barême performance</vt:lpstr>
      <vt:lpstr>liste déroulante</vt:lpstr>
      <vt:lpstr>Référentiel Evaluation</vt:lpstr>
      <vt:lpstr>Fiche ressource</vt:lpstr>
      <vt:lpstr>'barême performance'!_?</vt:lpstr>
      <vt:lpstr>barême</vt:lpstr>
      <vt:lpstr>Barême_Performance</vt:lpstr>
      <vt:lpstr>'Evaluation projet et efficacité'!cotations</vt:lpstr>
      <vt:lpstr>NomEleve1</vt:lpstr>
      <vt:lpstr>NomEleve10</vt:lpstr>
      <vt:lpstr>NomEleve11</vt:lpstr>
      <vt:lpstr>NomEleve12</vt:lpstr>
      <vt:lpstr>NomEleve13</vt:lpstr>
      <vt:lpstr>NomEleve14</vt:lpstr>
      <vt:lpstr>NomEleve15</vt:lpstr>
      <vt:lpstr>NomEleve16</vt:lpstr>
      <vt:lpstr>NomEleve17</vt:lpstr>
      <vt:lpstr>NomEleve18</vt:lpstr>
      <vt:lpstr>NomEleve19</vt:lpstr>
      <vt:lpstr>NomEleve2</vt:lpstr>
      <vt:lpstr>NomEleve20</vt:lpstr>
      <vt:lpstr>NomEleve21</vt:lpstr>
      <vt:lpstr>NomEleve22</vt:lpstr>
      <vt:lpstr>NomEleve23</vt:lpstr>
      <vt:lpstr>NomEleve24</vt:lpstr>
      <vt:lpstr>NomEleve25</vt:lpstr>
      <vt:lpstr>NomEleve26</vt:lpstr>
      <vt:lpstr>NomEleve27</vt:lpstr>
      <vt:lpstr>NomEleve3</vt:lpstr>
      <vt:lpstr>NomEleve4</vt:lpstr>
      <vt:lpstr>NomEleve5</vt:lpstr>
      <vt:lpstr>NomEleve6</vt:lpstr>
      <vt:lpstr>NomEleve7</vt:lpstr>
      <vt:lpstr>NomEleve8</vt:lpstr>
      <vt:lpstr>NomEleve9</vt:lpstr>
      <vt:lpstr>'Evaluation assureur'!OLE_LINK1</vt:lpstr>
      <vt:lpstr>'Evaluation projet et efficacité'!performances</vt:lpstr>
      <vt:lpstr>points_bonus</vt:lpstr>
      <vt:lpstr>Prenom1</vt:lpstr>
      <vt:lpstr>Prenom10</vt:lpstr>
      <vt:lpstr>Prenom11</vt:lpstr>
      <vt:lpstr>Prenom12</vt:lpstr>
      <vt:lpstr>Prenom13</vt:lpstr>
      <vt:lpstr>Prenom14</vt:lpstr>
      <vt:lpstr>Prenom15</vt:lpstr>
      <vt:lpstr>Prenom16</vt:lpstr>
      <vt:lpstr>Prenom17</vt:lpstr>
      <vt:lpstr>Prenom18</vt:lpstr>
      <vt:lpstr>Prenom19</vt:lpstr>
      <vt:lpstr>Prenom2</vt:lpstr>
      <vt:lpstr>Prenom20</vt:lpstr>
      <vt:lpstr>Prenom21</vt:lpstr>
      <vt:lpstr>Prenom22</vt:lpstr>
      <vt:lpstr>Prenom23</vt:lpstr>
      <vt:lpstr>Prenom24</vt:lpstr>
      <vt:lpstr>Prenom25</vt:lpstr>
      <vt:lpstr>Prenom26</vt:lpstr>
      <vt:lpstr>Prenom27</vt:lpstr>
      <vt:lpstr>Prenom3</vt:lpstr>
      <vt:lpstr>Prenom4</vt:lpstr>
      <vt:lpstr>Prenom5</vt:lpstr>
      <vt:lpstr>Prenom6</vt:lpstr>
      <vt:lpstr>Prenom7</vt:lpstr>
      <vt:lpstr>Prenom8</vt:lpstr>
      <vt:lpstr>Prenom9</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fabrice bruchon</cp:lastModifiedBy>
  <cp:lastPrinted>2011-11-04T07:11:18Z</cp:lastPrinted>
  <dcterms:created xsi:type="dcterms:W3CDTF">2011-10-12T08:58:32Z</dcterms:created>
  <dcterms:modified xsi:type="dcterms:W3CDTF">2016-06-05T21:28:59Z</dcterms:modified>
</cp:coreProperties>
</file>