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742" activeTab="0"/>
  </bookViews>
  <sheets>
    <sheet name="Explications" sheetId="1" r:id="rId1"/>
    <sheet name="Montantes" sheetId="2" r:id="rId2"/>
    <sheet name="tournoi à 4" sheetId="3" r:id="rId3"/>
    <sheet name="tournoi à 8" sheetId="4" r:id="rId4"/>
  </sheets>
  <definedNames>
    <definedName name="CRITERIA" localSheetId="1">'Montantes'!$E$7:$E$34</definedName>
    <definedName name="EXTRACT" localSheetId="1">'Montantes'!$I$6:$I$34</definedName>
    <definedName name="Nom1">#REF!</definedName>
    <definedName name="Nom10">#REF!</definedName>
    <definedName name="Nom11">#REF!</definedName>
    <definedName name="Nom12">#REF!</definedName>
    <definedName name="Nom13">#REF!</definedName>
    <definedName name="Nom14">#REF!</definedName>
    <definedName name="Nom15">#REF!</definedName>
    <definedName name="Nom16">#REF!</definedName>
    <definedName name="Nom17">#REF!</definedName>
    <definedName name="Nom18">#REF!</definedName>
    <definedName name="Nom19">#REF!</definedName>
    <definedName name="Nom2">#REF!</definedName>
    <definedName name="Nom20">#REF!</definedName>
    <definedName name="Nom21">#REF!</definedName>
    <definedName name="Nom22">#REF!</definedName>
    <definedName name="Nom23">#REF!</definedName>
    <definedName name="Nom24">#REF!</definedName>
    <definedName name="Nom25">#REF!</definedName>
    <definedName name="Nom26">#REF!</definedName>
    <definedName name="Nom27">#REF!</definedName>
    <definedName name="Nom28">#REF!</definedName>
    <definedName name="Nom29">#REF!</definedName>
    <definedName name="Nom3">#REF!</definedName>
    <definedName name="Nom30">#REF!</definedName>
    <definedName name="Nom31">#REF!</definedName>
    <definedName name="Nom4">#REF!</definedName>
    <definedName name="Nom5">#REF!</definedName>
    <definedName name="Nom6">#REF!</definedName>
    <definedName name="Nom7">#REF!</definedName>
    <definedName name="Nom8">#REF!</definedName>
    <definedName name="Nom9">#REF!</definedName>
    <definedName name="Noms">#REF!</definedName>
    <definedName name="Prenom1">#REF!</definedName>
    <definedName name="Prenom10">#REF!</definedName>
    <definedName name="Prenom11">#REF!</definedName>
    <definedName name="Prenom12">#REF!</definedName>
    <definedName name="Prenom13">#REF!</definedName>
    <definedName name="Prenom14">#REF!</definedName>
    <definedName name="Prenom15">#REF!</definedName>
    <definedName name="Prenom16">#REF!</definedName>
    <definedName name="Prenom17">#REF!</definedName>
    <definedName name="Prenom18">#REF!</definedName>
    <definedName name="Prenom19">#REF!</definedName>
    <definedName name="Prenom2">#REF!</definedName>
    <definedName name="Prenom20">#REF!</definedName>
    <definedName name="Prenom21">#REF!</definedName>
    <definedName name="Prenom22">#REF!</definedName>
    <definedName name="Prenom23">#REF!</definedName>
    <definedName name="Prenom24">#REF!</definedName>
    <definedName name="prenom25">#REF!</definedName>
    <definedName name="Prenom26">#REF!</definedName>
    <definedName name="Prenom27">#REF!</definedName>
    <definedName name="Prenom28">#REF!</definedName>
    <definedName name="Prenom29">#REF!</definedName>
    <definedName name="Prenom3">#REF!</definedName>
    <definedName name="Prenom30">#REF!</definedName>
    <definedName name="Prenom31">#REF!</definedName>
    <definedName name="Prenom4">#REF!</definedName>
    <definedName name="Prenom5">#REF!</definedName>
    <definedName name="Prenom6">#REF!</definedName>
    <definedName name="Prenom7">#REF!</definedName>
    <definedName name="Prenom8">#REF!</definedName>
    <definedName name="Prenom9">#REF!</definedName>
    <definedName name="Sexe1">#REF!</definedName>
    <definedName name="Sexe10">#REF!</definedName>
    <definedName name="Sexe11">#REF!</definedName>
    <definedName name="Sexe12">#REF!</definedName>
    <definedName name="Sexe13">#REF!</definedName>
    <definedName name="Sexe14">#REF!</definedName>
    <definedName name="Sexe15">#REF!</definedName>
    <definedName name="Sexe16">#REF!</definedName>
    <definedName name="Sexe17">#REF!</definedName>
    <definedName name="Sexe18">#REF!</definedName>
    <definedName name="Sexe19">#REF!</definedName>
    <definedName name="Sexe2">#REF!</definedName>
    <definedName name="Sexe20">#REF!</definedName>
    <definedName name="Sexe21">#REF!</definedName>
    <definedName name="Sexe22">#REF!</definedName>
    <definedName name="Sexe23">#REF!</definedName>
    <definedName name="Sexe24">#REF!</definedName>
    <definedName name="Sexe25">#REF!</definedName>
    <definedName name="Sexe26">#REF!</definedName>
    <definedName name="Sexe27">#REF!</definedName>
    <definedName name="Sexe28">#REF!</definedName>
    <definedName name="Sexe29">#REF!</definedName>
    <definedName name="Sexe3">#REF!</definedName>
    <definedName name="Sexe30">#REF!</definedName>
    <definedName name="Sexe31">#REF!</definedName>
    <definedName name="Sexe4">#REF!</definedName>
    <definedName name="Sexe5">#REF!</definedName>
    <definedName name="Sexe6">#REF!</definedName>
    <definedName name="Sexe7">#REF!</definedName>
    <definedName name="Sexe8">#REF!</definedName>
    <definedName name="Sexe9">#REF!</definedName>
  </definedNames>
  <calcPr fullCalcOnLoad="1"/>
</workbook>
</file>

<file path=xl/sharedStrings.xml><?xml version="1.0" encoding="utf-8"?>
<sst xmlns="http://schemas.openxmlformats.org/spreadsheetml/2006/main" count="98" uniqueCount="38">
  <si>
    <t>NOMS</t>
  </si>
  <si>
    <t>Prénoms</t>
  </si>
  <si>
    <t>sexe</t>
  </si>
  <si>
    <t>Montante 1</t>
  </si>
  <si>
    <t>Nombre de terrains</t>
  </si>
  <si>
    <t>Montante 2</t>
  </si>
  <si>
    <t>Montante 3</t>
  </si>
  <si>
    <t>Progrès 1</t>
  </si>
  <si>
    <t>Progrès 2</t>
  </si>
  <si>
    <t>Total progrès</t>
  </si>
  <si>
    <t>MONTANTES DESCENDANTES</t>
  </si>
  <si>
    <t>1er</t>
  </si>
  <si>
    <t>2e</t>
  </si>
  <si>
    <t>3e</t>
  </si>
  <si>
    <t>4e</t>
  </si>
  <si>
    <t>5e</t>
  </si>
  <si>
    <t>6e</t>
  </si>
  <si>
    <t>7e</t>
  </si>
  <si>
    <t>8e</t>
  </si>
  <si>
    <t xml:space="preserve">TOURNOI A 8 </t>
  </si>
  <si>
    <t xml:space="preserve">TOURNOI A 4 </t>
  </si>
  <si>
    <t>série1</t>
  </si>
  <si>
    <t>série 2</t>
  </si>
  <si>
    <t>série 3</t>
  </si>
  <si>
    <t>série 4</t>
  </si>
  <si>
    <t>série 5</t>
  </si>
  <si>
    <t>série 6</t>
  </si>
  <si>
    <t>série 7</t>
  </si>
  <si>
    <t>série 8</t>
  </si>
  <si>
    <t>Mettre 0 pour les absents ou dispensés</t>
  </si>
  <si>
    <t>y</t>
  </si>
  <si>
    <t>r</t>
  </si>
  <si>
    <t>f</t>
  </si>
  <si>
    <t>i</t>
  </si>
  <si>
    <t>o</t>
  </si>
  <si>
    <t>kj</t>
  </si>
  <si>
    <t>nhg</t>
  </si>
  <si>
    <t>jhg</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</si>
</sst>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0.00000000"/>
    <numFmt numFmtId="175" formatCode="0.0000000"/>
    <numFmt numFmtId="176" formatCode="0.000000"/>
    <numFmt numFmtId="177" formatCode="0.00000"/>
    <numFmt numFmtId="178" formatCode="0.0000"/>
    <numFmt numFmtId="179" formatCode="0.000"/>
  </numFmts>
  <fonts count="9">
    <font>
      <sz val="10"/>
      <name val="Arial"/>
      <family val="0"/>
    </font>
    <font>
      <sz val="10"/>
      <color indexed="9"/>
      <name val="Arial"/>
      <family val="0"/>
    </font>
    <font>
      <b/>
      <sz val="10"/>
      <name val="Arial"/>
      <family val="2"/>
    </font>
    <font>
      <b/>
      <sz val="14"/>
      <name val="Arial"/>
      <family val="2"/>
    </font>
    <font>
      <sz val="14"/>
      <name val="Arial"/>
      <family val="2"/>
    </font>
    <font>
      <b/>
      <sz val="10"/>
      <color indexed="10"/>
      <name val="Arial"/>
      <family val="0"/>
    </font>
    <font>
      <u val="single"/>
      <sz val="10"/>
      <color indexed="12"/>
      <name val="Arial"/>
      <family val="0"/>
    </font>
    <font>
      <u val="single"/>
      <sz val="10"/>
      <color indexed="36"/>
      <name val="Arial"/>
      <family val="0"/>
    </font>
    <font>
      <sz val="8"/>
      <name val="Arial"/>
      <family val="0"/>
    </font>
  </fonts>
  <fills count="13">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gray0625"/>
    </fill>
    <fill>
      <patternFill patternType="solid">
        <fgColor indexed="13"/>
        <bgColor indexed="64"/>
      </patternFill>
    </fill>
    <fill>
      <patternFill patternType="solid">
        <fgColor indexed="11"/>
        <bgColor indexed="64"/>
      </patternFill>
    </fill>
    <fill>
      <patternFill patternType="solid">
        <fgColor indexed="53"/>
        <bgColor indexed="64"/>
      </patternFill>
    </fill>
    <fill>
      <patternFill patternType="solid">
        <fgColor indexed="45"/>
        <bgColor indexed="64"/>
      </patternFill>
    </fill>
    <fill>
      <patternFill patternType="solid">
        <fgColor indexed="10"/>
        <bgColor indexed="64"/>
      </patternFill>
    </fill>
    <fill>
      <patternFill patternType="solid">
        <fgColor indexed="26"/>
        <bgColor indexed="64"/>
      </patternFill>
    </fill>
  </fills>
  <borders count="29">
    <border>
      <left/>
      <right/>
      <top/>
      <bottom/>
      <diagonal/>
    </border>
    <border>
      <left style="thin"/>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thin"/>
      <bottom style="thin"/>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0" fontId="0" fillId="0" borderId="0" xfId="0" applyAlignment="1">
      <alignment/>
    </xf>
    <xf numFmtId="0" fontId="0" fillId="0" borderId="1" xfId="0" applyBorder="1" applyAlignment="1">
      <alignment horizontal="center"/>
    </xf>
    <xf numFmtId="0" fontId="0" fillId="0" borderId="1" xfId="0" applyBorder="1" applyAlignment="1">
      <alignment/>
    </xf>
    <xf numFmtId="0" fontId="0" fillId="0" borderId="0" xfId="0" applyAlignment="1">
      <alignment horizontal="center"/>
    </xf>
    <xf numFmtId="0" fontId="0" fillId="0" borderId="1" xfId="0" applyFill="1" applyBorder="1" applyAlignment="1">
      <alignment horizontal="center"/>
    </xf>
    <xf numFmtId="0" fontId="1" fillId="2" borderId="0" xfId="0" applyFont="1" applyFill="1" applyAlignment="1">
      <alignment/>
    </xf>
    <xf numFmtId="0" fontId="0" fillId="0" borderId="0" xfId="0" applyFill="1" applyBorder="1" applyAlignment="1">
      <alignment/>
    </xf>
    <xf numFmtId="0" fontId="0" fillId="0" borderId="0" xfId="0" applyBorder="1" applyAlignment="1">
      <alignment/>
    </xf>
    <xf numFmtId="0" fontId="0" fillId="0" borderId="0" xfId="0" applyAlignment="1">
      <alignment horizontal="left"/>
    </xf>
    <xf numFmtId="0" fontId="0" fillId="0" borderId="2" xfId="0" applyFill="1" applyBorder="1" applyAlignment="1">
      <alignment/>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0" fillId="4" borderId="5" xfId="0" applyFill="1" applyBorder="1" applyAlignment="1">
      <alignment horizontal="center"/>
    </xf>
    <xf numFmtId="0" fontId="0" fillId="4" borderId="6" xfId="0"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0" borderId="0" xfId="0" applyFont="1" applyAlignment="1">
      <alignment/>
    </xf>
    <xf numFmtId="0" fontId="0" fillId="0" borderId="0" xfId="0" applyFont="1" applyBorder="1" applyAlignment="1">
      <alignment/>
    </xf>
    <xf numFmtId="0" fontId="0" fillId="0" borderId="0" xfId="0" applyNumberFormat="1" applyFont="1" applyBorder="1" applyAlignment="1">
      <alignment/>
    </xf>
    <xf numFmtId="0" fontId="0" fillId="0" borderId="0" xfId="0" applyNumberFormat="1" applyFont="1" applyBorder="1" applyAlignment="1" applyProtection="1">
      <alignment/>
      <protection locked="0"/>
    </xf>
    <xf numFmtId="0" fontId="0" fillId="0" borderId="0" xfId="0" applyNumberFormat="1" applyFont="1" applyAlignment="1">
      <alignment horizontal="center"/>
    </xf>
    <xf numFmtId="0" fontId="5" fillId="0" borderId="0" xfId="0" applyNumberFormat="1" applyFont="1" applyAlignment="1">
      <alignment/>
    </xf>
    <xf numFmtId="0" fontId="0" fillId="0" borderId="0" xfId="0" applyNumberFormat="1" applyFont="1" applyAlignment="1">
      <alignment horizontal="center"/>
    </xf>
    <xf numFmtId="0" fontId="5" fillId="0" borderId="0" xfId="0" applyNumberFormat="1" applyFont="1" applyAlignment="1">
      <alignment horizontal="center"/>
    </xf>
    <xf numFmtId="0" fontId="0" fillId="0" borderId="0" xfId="0" applyNumberFormat="1" applyFont="1" applyAlignment="1">
      <alignment/>
    </xf>
    <xf numFmtId="0" fontId="0" fillId="0" borderId="0" xfId="0" applyFont="1" applyAlignment="1">
      <alignment/>
    </xf>
    <xf numFmtId="0" fontId="0" fillId="0" borderId="0" xfId="0" applyNumberFormat="1" applyFont="1" applyBorder="1" applyAlignment="1" applyProtection="1">
      <alignment/>
      <protection locked="0"/>
    </xf>
    <xf numFmtId="0" fontId="5" fillId="6" borderId="1" xfId="0" applyNumberFormat="1" applyFont="1" applyFill="1" applyBorder="1" applyAlignment="1" applyProtection="1">
      <alignment horizontal="center"/>
      <protection locked="0"/>
    </xf>
    <xf numFmtId="0" fontId="0" fillId="0" borderId="0" xfId="0" applyNumberFormat="1" applyFont="1" applyAlignment="1">
      <alignment horizontal="right"/>
    </xf>
    <xf numFmtId="0" fontId="0" fillId="0" borderId="9" xfId="0" applyNumberFormat="1" applyFont="1" applyBorder="1" applyAlignment="1">
      <alignment horizontal="center"/>
    </xf>
    <xf numFmtId="0" fontId="0" fillId="0" borderId="10" xfId="0" applyNumberFormat="1" applyFont="1" applyBorder="1" applyAlignment="1">
      <alignment horizontal="center"/>
    </xf>
    <xf numFmtId="0" fontId="5" fillId="0" borderId="11" xfId="0" applyNumberFormat="1" applyFont="1" applyBorder="1" applyAlignment="1">
      <alignment horizontal="center"/>
    </xf>
    <xf numFmtId="0" fontId="0" fillId="0" borderId="12" xfId="0" applyNumberFormat="1" applyFont="1" applyBorder="1" applyAlignment="1">
      <alignment horizontal="center"/>
    </xf>
    <xf numFmtId="0" fontId="0" fillId="0" borderId="0" xfId="0" applyNumberFormat="1" applyFont="1" applyFill="1" applyAlignment="1">
      <alignment/>
    </xf>
    <xf numFmtId="0" fontId="5" fillId="0" borderId="10" xfId="0" applyNumberFormat="1" applyFont="1" applyBorder="1" applyAlignment="1">
      <alignment horizontal="center"/>
    </xf>
    <xf numFmtId="0" fontId="0" fillId="0" borderId="13" xfId="0" applyNumberFormat="1" applyFont="1" applyBorder="1" applyAlignment="1">
      <alignment horizontal="center"/>
    </xf>
    <xf numFmtId="0" fontId="5" fillId="0" borderId="14" xfId="0" applyNumberFormat="1" applyFont="1" applyBorder="1" applyAlignment="1">
      <alignment horizontal="center"/>
    </xf>
    <xf numFmtId="0" fontId="5" fillId="0" borderId="15" xfId="0" applyNumberFormat="1" applyFont="1" applyBorder="1" applyAlignment="1">
      <alignment horizontal="center"/>
    </xf>
    <xf numFmtId="0" fontId="0" fillId="0" borderId="13" xfId="0" applyNumberFormat="1" applyFont="1" applyFill="1" applyBorder="1" applyAlignment="1">
      <alignment/>
    </xf>
    <xf numFmtId="0" fontId="5" fillId="0" borderId="0" xfId="0" applyNumberFormat="1" applyFont="1" applyFill="1" applyBorder="1" applyAlignment="1">
      <alignment horizontal="center"/>
    </xf>
    <xf numFmtId="0" fontId="0" fillId="7" borderId="12" xfId="0" applyNumberFormat="1" applyFont="1" applyFill="1" applyBorder="1" applyAlignment="1">
      <alignment/>
    </xf>
    <xf numFmtId="0" fontId="0" fillId="0" borderId="0" xfId="0" applyNumberFormat="1" applyFont="1" applyFill="1" applyBorder="1" applyAlignment="1">
      <alignment/>
    </xf>
    <xf numFmtId="0" fontId="0" fillId="0" borderId="14"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horizontal="center"/>
    </xf>
    <xf numFmtId="0" fontId="5" fillId="0" borderId="0" xfId="0" applyNumberFormat="1" applyFont="1" applyAlignment="1">
      <alignment horizontal="left"/>
    </xf>
    <xf numFmtId="0" fontId="0" fillId="0" borderId="0" xfId="0" applyNumberFormat="1" applyFont="1" applyAlignment="1">
      <alignment horizontal="left"/>
    </xf>
    <xf numFmtId="0" fontId="0" fillId="8" borderId="13" xfId="0" applyNumberFormat="1" applyFont="1" applyFill="1" applyBorder="1" applyAlignment="1">
      <alignment horizontal="center"/>
    </xf>
    <xf numFmtId="0" fontId="0" fillId="0" borderId="0" xfId="0" applyNumberFormat="1" applyFont="1" applyFill="1" applyBorder="1" applyAlignment="1">
      <alignment horizontal="center"/>
    </xf>
    <xf numFmtId="0" fontId="5" fillId="0" borderId="0" xfId="0" applyNumberFormat="1" applyFont="1" applyBorder="1" applyAlignment="1">
      <alignment horizontal="center"/>
    </xf>
    <xf numFmtId="0" fontId="0" fillId="9" borderId="9" xfId="0" applyFont="1" applyFill="1" applyBorder="1" applyAlignment="1">
      <alignment/>
    </xf>
    <xf numFmtId="0" fontId="0" fillId="0" borderId="16" xfId="0" applyFont="1" applyBorder="1" applyAlignment="1">
      <alignment/>
    </xf>
    <xf numFmtId="0" fontId="2" fillId="8" borderId="17" xfId="0" applyNumberFormat="1" applyFont="1" applyFill="1" applyBorder="1" applyAlignment="1">
      <alignment/>
    </xf>
    <xf numFmtId="0" fontId="0" fillId="8" borderId="18" xfId="0" applyFont="1" applyFill="1" applyBorder="1" applyAlignment="1">
      <alignment/>
    </xf>
    <xf numFmtId="0" fontId="0" fillId="0" borderId="0" xfId="0" applyFont="1" applyBorder="1" applyAlignment="1">
      <alignment/>
    </xf>
    <xf numFmtId="0" fontId="0" fillId="0" borderId="0" xfId="0" applyFont="1" applyAlignment="1">
      <alignment/>
    </xf>
    <xf numFmtId="0" fontId="0" fillId="0" borderId="13" xfId="0" applyFont="1" applyBorder="1" applyAlignment="1">
      <alignment/>
    </xf>
    <xf numFmtId="0" fontId="2" fillId="0" borderId="19" xfId="0" applyNumberFormat="1" applyFont="1" applyBorder="1" applyAlignment="1">
      <alignment/>
    </xf>
    <xf numFmtId="0" fontId="0" fillId="0" borderId="2" xfId="0" applyFont="1" applyBorder="1" applyAlignment="1">
      <alignment/>
    </xf>
    <xf numFmtId="0" fontId="2" fillId="7" borderId="19" xfId="0" applyNumberFormat="1" applyFont="1" applyFill="1" applyBorder="1" applyAlignment="1">
      <alignment/>
    </xf>
    <xf numFmtId="0" fontId="0" fillId="7" borderId="2" xfId="0" applyFont="1" applyFill="1" applyBorder="1" applyAlignment="1">
      <alignment/>
    </xf>
    <xf numFmtId="0" fontId="2" fillId="10" borderId="19" xfId="0" applyNumberFormat="1" applyFont="1" applyFill="1" applyBorder="1" applyAlignment="1">
      <alignment/>
    </xf>
    <xf numFmtId="0" fontId="2" fillId="9" borderId="19" xfId="0" applyNumberFormat="1" applyFont="1" applyFill="1" applyBorder="1" applyAlignment="1">
      <alignment/>
    </xf>
    <xf numFmtId="0" fontId="0" fillId="9" borderId="2" xfId="0" applyFont="1" applyFill="1" applyBorder="1" applyAlignment="1">
      <alignment/>
    </xf>
    <xf numFmtId="0" fontId="2" fillId="0" borderId="3" xfId="0" applyNumberFormat="1" applyFont="1" applyFill="1" applyBorder="1" applyAlignment="1">
      <alignment/>
    </xf>
    <xf numFmtId="0" fontId="0" fillId="0" borderId="4" xfId="0" applyNumberFormat="1" applyFont="1" applyFill="1" applyBorder="1" applyAlignment="1">
      <alignment/>
    </xf>
    <xf numFmtId="0" fontId="0" fillId="10" borderId="2" xfId="0" applyFont="1" applyFill="1" applyBorder="1" applyAlignment="1">
      <alignment/>
    </xf>
    <xf numFmtId="0" fontId="0" fillId="2" borderId="5" xfId="0" applyFill="1" applyBorder="1" applyAlignment="1">
      <alignment horizontal="center"/>
    </xf>
    <xf numFmtId="0" fontId="0" fillId="2" borderId="6" xfId="0" applyFill="1" applyBorder="1" applyAlignment="1">
      <alignment horizontal="center"/>
    </xf>
    <xf numFmtId="0" fontId="5" fillId="2" borderId="0" xfId="0" applyNumberFormat="1" applyFont="1" applyFill="1" applyBorder="1" applyAlignment="1">
      <alignment horizontal="center"/>
    </xf>
    <xf numFmtId="0" fontId="0" fillId="2" borderId="0" xfId="0" applyNumberFormat="1" applyFont="1" applyFill="1" applyBorder="1" applyAlignment="1">
      <alignment horizontal="center"/>
    </xf>
    <xf numFmtId="0" fontId="5" fillId="2" borderId="0" xfId="0" applyNumberFormat="1" applyFont="1" applyFill="1" applyBorder="1" applyAlignment="1" applyProtection="1">
      <alignment horizontal="center"/>
      <protection locked="0"/>
    </xf>
    <xf numFmtId="0" fontId="0" fillId="2" borderId="0" xfId="0" applyNumberFormat="1" applyFont="1" applyFill="1" applyBorder="1" applyAlignment="1">
      <alignment/>
    </xf>
    <xf numFmtId="0" fontId="0" fillId="2" borderId="0" xfId="0" applyFont="1" applyFill="1" applyBorder="1" applyAlignment="1">
      <alignment/>
    </xf>
    <xf numFmtId="0" fontId="0" fillId="0" borderId="0" xfId="0" applyNumberFormat="1" applyFont="1" applyBorder="1" applyAlignment="1">
      <alignment horizontal="right"/>
    </xf>
    <xf numFmtId="0" fontId="0" fillId="2" borderId="0" xfId="0" applyFont="1" applyFill="1" applyBorder="1" applyAlignment="1">
      <alignment/>
    </xf>
    <xf numFmtId="0" fontId="0" fillId="3" borderId="0" xfId="0" applyNumberFormat="1" applyFont="1" applyFill="1" applyAlignment="1">
      <alignment horizontal="center"/>
    </xf>
    <xf numFmtId="0" fontId="2" fillId="0" borderId="3" xfId="0" applyNumberFormat="1" applyFont="1" applyBorder="1" applyAlignment="1">
      <alignment/>
    </xf>
    <xf numFmtId="0" fontId="0" fillId="0" borderId="4" xfId="0" applyFont="1" applyBorder="1" applyAlignment="1">
      <alignment/>
    </xf>
    <xf numFmtId="0" fontId="2" fillId="10" borderId="17" xfId="0" applyNumberFormat="1" applyFont="1" applyFill="1" applyBorder="1" applyAlignment="1">
      <alignment/>
    </xf>
    <xf numFmtId="0" fontId="0" fillId="10" borderId="18" xfId="0" applyFont="1" applyFill="1" applyBorder="1" applyAlignment="1">
      <alignment/>
    </xf>
    <xf numFmtId="0" fontId="2" fillId="11" borderId="19" xfId="0" applyNumberFormat="1" applyFont="1" applyFill="1" applyBorder="1" applyAlignment="1">
      <alignment/>
    </xf>
    <xf numFmtId="0" fontId="0" fillId="11" borderId="13" xfId="0" applyNumberFormat="1" applyFont="1" applyFill="1" applyBorder="1" applyAlignment="1">
      <alignment horizontal="center"/>
    </xf>
    <xf numFmtId="0" fontId="0" fillId="3" borderId="13" xfId="0" applyNumberFormat="1" applyFont="1" applyFill="1" applyBorder="1" applyAlignment="1">
      <alignment horizontal="center"/>
    </xf>
    <xf numFmtId="0" fontId="0" fillId="8" borderId="12" xfId="0" applyNumberFormat="1" applyFont="1" applyFill="1" applyBorder="1" applyAlignment="1">
      <alignment horizontal="center"/>
    </xf>
    <xf numFmtId="0" fontId="0" fillId="10" borderId="12" xfId="0" applyNumberFormat="1" applyFont="1" applyFill="1" applyBorder="1" applyAlignment="1">
      <alignment horizontal="center"/>
    </xf>
    <xf numFmtId="0" fontId="0" fillId="2" borderId="0" xfId="0" applyNumberFormat="1" applyFont="1" applyFill="1" applyBorder="1" applyAlignment="1">
      <alignment horizontal="right"/>
    </xf>
    <xf numFmtId="0" fontId="2" fillId="2" borderId="0" xfId="0" applyNumberFormat="1" applyFont="1" applyFill="1" applyBorder="1" applyAlignment="1">
      <alignment/>
    </xf>
    <xf numFmtId="0" fontId="5" fillId="2" borderId="0" xfId="0" applyNumberFormat="1" applyFont="1" applyFill="1" applyBorder="1" applyAlignment="1">
      <alignment horizontal="left"/>
    </xf>
    <xf numFmtId="0" fontId="0" fillId="2" borderId="0" xfId="0" applyNumberFormat="1" applyFont="1" applyFill="1" applyBorder="1" applyAlignment="1">
      <alignment horizontal="left"/>
    </xf>
    <xf numFmtId="0" fontId="0" fillId="2" borderId="0" xfId="0" applyFill="1" applyBorder="1" applyAlignment="1">
      <alignment/>
    </xf>
    <xf numFmtId="0" fontId="0" fillId="2" borderId="0" xfId="0" applyNumberFormat="1" applyFont="1" applyFill="1" applyBorder="1" applyAlignment="1">
      <alignment/>
    </xf>
    <xf numFmtId="0" fontId="0" fillId="2" borderId="0" xfId="0" applyFont="1"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1" xfId="0" applyBorder="1" applyAlignment="1">
      <alignment/>
    </xf>
    <xf numFmtId="0" fontId="0" fillId="2" borderId="16" xfId="0" applyFill="1" applyBorder="1" applyAlignment="1">
      <alignment horizontal="center"/>
    </xf>
    <xf numFmtId="0" fontId="2" fillId="2" borderId="22" xfId="0" applyFont="1" applyFill="1" applyBorder="1" applyAlignment="1">
      <alignment horizontal="center"/>
    </xf>
    <xf numFmtId="0" fontId="0" fillId="2" borderId="0" xfId="0" applyFill="1" applyAlignment="1">
      <alignment/>
    </xf>
    <xf numFmtId="0" fontId="0" fillId="12" borderId="1" xfId="0" applyFill="1" applyBorder="1" applyAlignment="1" applyProtection="1">
      <alignment horizontal="center"/>
      <protection locked="0"/>
    </xf>
    <xf numFmtId="0" fontId="0" fillId="12" borderId="1" xfId="0" applyFill="1" applyBorder="1" applyAlignment="1" applyProtection="1">
      <alignment/>
      <protection locked="0"/>
    </xf>
    <xf numFmtId="0" fontId="0" fillId="2" borderId="1"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0" fillId="12" borderId="1" xfId="0" applyFont="1" applyFill="1" applyBorder="1" applyAlignment="1" applyProtection="1">
      <alignment horizontal="center"/>
      <protection locked="0"/>
    </xf>
    <xf numFmtId="0" fontId="0" fillId="3" borderId="23" xfId="0" applyFill="1" applyBorder="1" applyAlignment="1" applyProtection="1">
      <alignment horizontal="center"/>
      <protection locked="0"/>
    </xf>
    <xf numFmtId="0" fontId="2" fillId="0" borderId="0" xfId="0" applyFont="1" applyAlignment="1">
      <alignment/>
    </xf>
    <xf numFmtId="0" fontId="6" fillId="0" borderId="0" xfId="15" applyAlignment="1">
      <alignment/>
    </xf>
    <xf numFmtId="0" fontId="0" fillId="10" borderId="13" xfId="0" applyNumberFormat="1" applyFont="1" applyFill="1" applyBorder="1" applyAlignment="1">
      <alignment horizontal="center"/>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0" fillId="12" borderId="24" xfId="0" applyFill="1" applyBorder="1" applyAlignment="1">
      <alignment horizontal="center" vertical="justify"/>
    </xf>
    <xf numFmtId="0" fontId="0" fillId="12" borderId="25" xfId="0" applyFill="1" applyBorder="1" applyAlignment="1">
      <alignment horizontal="center" vertical="justify"/>
    </xf>
    <xf numFmtId="0" fontId="0" fillId="0" borderId="26" xfId="0" applyBorder="1" applyAlignment="1">
      <alignment horizontal="left"/>
    </xf>
    <xf numFmtId="0" fontId="3" fillId="0" borderId="27" xfId="0" applyFont="1" applyBorder="1" applyAlignment="1">
      <alignment horizontal="center"/>
    </xf>
    <xf numFmtId="0" fontId="3" fillId="0" borderId="28" xfId="0" applyFont="1" applyBorder="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2" borderId="0" xfId="0" applyFill="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2">
    <dxf>
      <fill>
        <patternFill>
          <bgColor rgb="FFFFCC99"/>
        </patternFill>
      </fill>
      <border/>
    </dxf>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3</xdr:col>
      <xdr:colOff>361950</xdr:colOff>
      <xdr:row>6</xdr:row>
      <xdr:rowOff>19050</xdr:rowOff>
    </xdr:to>
    <xdr:sp>
      <xdr:nvSpPr>
        <xdr:cNvPr id="1" name="TextBox 1"/>
        <xdr:cNvSpPr txBox="1">
          <a:spLocks noChangeArrowheads="1"/>
        </xdr:cNvSpPr>
      </xdr:nvSpPr>
      <xdr:spPr>
        <a:xfrm>
          <a:off x="47625" y="66675"/>
          <a:ext cx="2600325" cy="923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Auteur : Marc Chevalier
Académie : GRIDEPS CRETEIL
Date de Dernière Modification : 13/01/2006</a:t>
          </a:r>
        </a:p>
      </xdr:txBody>
    </xdr:sp>
    <xdr:clientData/>
  </xdr:twoCellAnchor>
  <xdr:twoCellAnchor>
    <xdr:from>
      <xdr:col>0</xdr:col>
      <xdr:colOff>57150</xdr:colOff>
      <xdr:row>7</xdr:row>
      <xdr:rowOff>142875</xdr:rowOff>
    </xdr:from>
    <xdr:to>
      <xdr:col>3</xdr:col>
      <xdr:colOff>352425</xdr:colOff>
      <xdr:row>15</xdr:row>
      <xdr:rowOff>19050</xdr:rowOff>
    </xdr:to>
    <xdr:sp>
      <xdr:nvSpPr>
        <xdr:cNvPr id="2" name="TextBox 2"/>
        <xdr:cNvSpPr txBox="1">
          <a:spLocks noChangeArrowheads="1"/>
        </xdr:cNvSpPr>
      </xdr:nvSpPr>
      <xdr:spPr>
        <a:xfrm>
          <a:off x="57150" y="1276350"/>
          <a:ext cx="2581275"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Pour toute question sur le fonctionnement de ce fichier, contacter l'auteur à l'adresse suivante : 
marc.chevalier@ac-creteil.fr
</a:t>
          </a:r>
        </a:p>
      </xdr:txBody>
    </xdr:sp>
    <xdr:clientData/>
  </xdr:twoCellAnchor>
  <xdr:twoCellAnchor>
    <xdr:from>
      <xdr:col>0</xdr:col>
      <xdr:colOff>95250</xdr:colOff>
      <xdr:row>15</xdr:row>
      <xdr:rowOff>114300</xdr:rowOff>
    </xdr:from>
    <xdr:to>
      <xdr:col>9</xdr:col>
      <xdr:colOff>123825</xdr:colOff>
      <xdr:row>33</xdr:row>
      <xdr:rowOff>0</xdr:rowOff>
    </xdr:to>
    <xdr:sp>
      <xdr:nvSpPr>
        <xdr:cNvPr id="3" name="TextBox 3"/>
        <xdr:cNvSpPr txBox="1">
          <a:spLocks noChangeArrowheads="1"/>
        </xdr:cNvSpPr>
      </xdr:nvSpPr>
      <xdr:spPr>
        <a:xfrm>
          <a:off x="95250" y="2543175"/>
          <a:ext cx="6886575" cy="280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MODE D'EMPLOI :
Dans la feuille "montantes" copier les noms et prénoms de vos élèves.
Entrer les résultats de la première montante, puis actualiser le classement.
Les feuilles de tournoi s'actualisent en fonction de la dernière montante, il n'y a plus qu'à les imprimer.
</a:t>
          </a:r>
        </a:p>
      </xdr:txBody>
    </xdr:sp>
    <xdr:clientData/>
  </xdr:twoCellAnchor>
  <xdr:twoCellAnchor>
    <xdr:from>
      <xdr:col>3</xdr:col>
      <xdr:colOff>485775</xdr:colOff>
      <xdr:row>0</xdr:row>
      <xdr:rowOff>66675</xdr:rowOff>
    </xdr:from>
    <xdr:to>
      <xdr:col>9</xdr:col>
      <xdr:colOff>114300</xdr:colOff>
      <xdr:row>14</xdr:row>
      <xdr:rowOff>142875</xdr:rowOff>
    </xdr:to>
    <xdr:sp>
      <xdr:nvSpPr>
        <xdr:cNvPr id="4" name="TextBox 4"/>
        <xdr:cNvSpPr txBox="1">
          <a:spLocks noChangeArrowheads="1"/>
        </xdr:cNvSpPr>
      </xdr:nvSpPr>
      <xdr:spPr>
        <a:xfrm>
          <a:off x="2771775" y="66675"/>
          <a:ext cx="4200525" cy="2343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DESCRIPTIF DU FICHIER : 
A partir d'une "montante-descendante" que vous pouvez actualiser, créez automatiquement des tournois avec reclassement.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xdr:colOff>
      <xdr:row>4</xdr:row>
      <xdr:rowOff>28575</xdr:rowOff>
    </xdr:from>
    <xdr:to>
      <xdr:col>4</xdr:col>
      <xdr:colOff>771525</xdr:colOff>
      <xdr:row>4</xdr:row>
      <xdr:rowOff>266700</xdr:rowOff>
    </xdr:to>
    <xdr:pic>
      <xdr:nvPicPr>
        <xdr:cNvPr id="1" name="CommandButton1"/>
        <xdr:cNvPicPr preferRelativeResize="1">
          <a:picLocks noChangeAspect="1"/>
        </xdr:cNvPicPr>
      </xdr:nvPicPr>
      <xdr:blipFill>
        <a:blip r:embed="rId1"/>
        <a:stretch>
          <a:fillRect/>
        </a:stretch>
      </xdr:blipFill>
      <xdr:spPr>
        <a:xfrm>
          <a:off x="2990850" y="657225"/>
          <a:ext cx="742950" cy="238125"/>
        </a:xfrm>
        <a:prstGeom prst="rect">
          <a:avLst/>
        </a:prstGeom>
        <a:noFill/>
        <a:ln w="9525" cmpd="sng">
          <a:noFill/>
        </a:ln>
      </xdr:spPr>
    </xdr:pic>
    <xdr:clientData fLocksWithSheet="0"/>
  </xdr:twoCellAnchor>
  <xdr:twoCellAnchor editAs="oneCell">
    <xdr:from>
      <xdr:col>5</xdr:col>
      <xdr:colOff>38100</xdr:colOff>
      <xdr:row>4</xdr:row>
      <xdr:rowOff>19050</xdr:rowOff>
    </xdr:from>
    <xdr:to>
      <xdr:col>5</xdr:col>
      <xdr:colOff>781050</xdr:colOff>
      <xdr:row>4</xdr:row>
      <xdr:rowOff>257175</xdr:rowOff>
    </xdr:to>
    <xdr:pic>
      <xdr:nvPicPr>
        <xdr:cNvPr id="2" name="CommandButton2"/>
        <xdr:cNvPicPr preferRelativeResize="1">
          <a:picLocks noChangeAspect="1"/>
        </xdr:cNvPicPr>
      </xdr:nvPicPr>
      <xdr:blipFill>
        <a:blip r:embed="rId2"/>
        <a:stretch>
          <a:fillRect/>
        </a:stretch>
      </xdr:blipFill>
      <xdr:spPr>
        <a:xfrm>
          <a:off x="3800475" y="647700"/>
          <a:ext cx="742950" cy="238125"/>
        </a:xfrm>
        <a:prstGeom prst="rect">
          <a:avLst/>
        </a:prstGeom>
        <a:noFill/>
        <a:ln w="9525" cmpd="sng">
          <a:noFill/>
        </a:ln>
      </xdr:spPr>
    </xdr:pic>
    <xdr:clientData fLocksWithSheet="0"/>
  </xdr:twoCellAnchor>
  <xdr:twoCellAnchor editAs="oneCell">
    <xdr:from>
      <xdr:col>6</xdr:col>
      <xdr:colOff>47625</xdr:colOff>
      <xdr:row>4</xdr:row>
      <xdr:rowOff>19050</xdr:rowOff>
    </xdr:from>
    <xdr:to>
      <xdr:col>6</xdr:col>
      <xdr:colOff>790575</xdr:colOff>
      <xdr:row>4</xdr:row>
      <xdr:rowOff>257175</xdr:rowOff>
    </xdr:to>
    <xdr:pic>
      <xdr:nvPicPr>
        <xdr:cNvPr id="3" name="CommandButton3"/>
        <xdr:cNvPicPr preferRelativeResize="1">
          <a:picLocks noChangeAspect="1"/>
        </xdr:cNvPicPr>
      </xdr:nvPicPr>
      <xdr:blipFill>
        <a:blip r:embed="rId3"/>
        <a:stretch>
          <a:fillRect/>
        </a:stretch>
      </xdr:blipFill>
      <xdr:spPr>
        <a:xfrm>
          <a:off x="4610100" y="647700"/>
          <a:ext cx="742950" cy="238125"/>
        </a:xfrm>
        <a:prstGeom prst="rect">
          <a:avLst/>
        </a:prstGeom>
        <a:noFill/>
        <a:ln w="9525" cmpd="sng">
          <a:noFill/>
        </a:ln>
      </xdr:spPr>
    </xdr:pic>
    <xdr:clientData fLocksWithSheet="0"/>
  </xdr:twoCellAnchor>
  <xdr:twoCellAnchor editAs="oneCell">
    <xdr:from>
      <xdr:col>4</xdr:col>
      <xdr:colOff>0</xdr:colOff>
      <xdr:row>0</xdr:row>
      <xdr:rowOff>0</xdr:rowOff>
    </xdr:from>
    <xdr:to>
      <xdr:col>5</xdr:col>
      <xdr:colOff>114300</xdr:colOff>
      <xdr:row>2</xdr:row>
      <xdr:rowOff>57150</xdr:rowOff>
    </xdr:to>
    <xdr:pic>
      <xdr:nvPicPr>
        <xdr:cNvPr id="4" name="CommandButton4"/>
        <xdr:cNvPicPr preferRelativeResize="1">
          <a:picLocks noChangeAspect="1"/>
        </xdr:cNvPicPr>
      </xdr:nvPicPr>
      <xdr:blipFill>
        <a:blip r:embed="rId4"/>
        <a:stretch>
          <a:fillRect/>
        </a:stretch>
      </xdr:blipFill>
      <xdr:spPr>
        <a:xfrm>
          <a:off x="2962275" y="0"/>
          <a:ext cx="914400" cy="266700"/>
        </a:xfrm>
        <a:prstGeom prst="rect">
          <a:avLst/>
        </a:prstGeom>
        <a:noFill/>
        <a:ln w="9525" cmpd="sng">
          <a:noFill/>
        </a:ln>
      </xdr:spPr>
    </xdr:pic>
    <xdr:clientData fLocksWithSheet="0" fPrintsWithSheet="0"/>
  </xdr:twoCellAnchor>
  <xdr:twoCellAnchor editAs="oneCell">
    <xdr:from>
      <xdr:col>6</xdr:col>
      <xdr:colOff>0</xdr:colOff>
      <xdr:row>1</xdr:row>
      <xdr:rowOff>9525</xdr:rowOff>
    </xdr:from>
    <xdr:to>
      <xdr:col>7</xdr:col>
      <xdr:colOff>180975</xdr:colOff>
      <xdr:row>2</xdr:row>
      <xdr:rowOff>66675</xdr:rowOff>
    </xdr:to>
    <xdr:pic>
      <xdr:nvPicPr>
        <xdr:cNvPr id="5" name="CommandButton5"/>
        <xdr:cNvPicPr preferRelativeResize="1">
          <a:picLocks noChangeAspect="1"/>
        </xdr:cNvPicPr>
      </xdr:nvPicPr>
      <xdr:blipFill>
        <a:blip r:embed="rId5"/>
        <a:stretch>
          <a:fillRect/>
        </a:stretch>
      </xdr:blipFill>
      <xdr:spPr>
        <a:xfrm>
          <a:off x="4562475" y="9525"/>
          <a:ext cx="990600" cy="266700"/>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390525</xdr:colOff>
      <xdr:row>37</xdr:row>
      <xdr:rowOff>76200</xdr:rowOff>
    </xdr:from>
    <xdr:to>
      <xdr:col>18</xdr:col>
      <xdr:colOff>133350</xdr:colOff>
      <xdr:row>39</xdr:row>
      <xdr:rowOff>47625</xdr:rowOff>
    </xdr:to>
    <xdr:pic>
      <xdr:nvPicPr>
        <xdr:cNvPr id="1" name="CommandButton1"/>
        <xdr:cNvPicPr preferRelativeResize="1">
          <a:picLocks noChangeAspect="1"/>
        </xdr:cNvPicPr>
      </xdr:nvPicPr>
      <xdr:blipFill>
        <a:blip r:embed="rId1"/>
        <a:stretch>
          <a:fillRect/>
        </a:stretch>
      </xdr:blipFill>
      <xdr:spPr>
        <a:xfrm>
          <a:off x="3724275" y="6286500"/>
          <a:ext cx="14478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2"/>
  <dimension ref="A1:I15"/>
  <sheetViews>
    <sheetView showGridLines="0" tabSelected="1" workbookViewId="0" topLeftCell="A1">
      <selection activeCell="A7" sqref="A7"/>
    </sheetView>
  </sheetViews>
  <sheetFormatPr defaultColWidth="11.421875" defaultRowHeight="12.75"/>
  <sheetData>
    <row r="1" spans="1:9" ht="12.75">
      <c r="A1" s="112"/>
      <c r="B1" s="112"/>
      <c r="C1" s="112"/>
      <c r="D1" s="112"/>
      <c r="E1" s="112"/>
      <c r="F1" s="112"/>
      <c r="G1" s="112"/>
      <c r="H1" s="112"/>
      <c r="I1" s="112"/>
    </row>
    <row r="3" ht="12.75">
      <c r="A3" s="112"/>
    </row>
    <row r="15" ht="12.75">
      <c r="A15" s="113"/>
    </row>
  </sheetData>
  <printOptions/>
  <pageMargins left="0.75" right="0.75" top="1" bottom="1" header="0.4921259845" footer="0.4921259845"/>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1"/>
  <dimension ref="A1:N73"/>
  <sheetViews>
    <sheetView showGridLines="0" zoomScale="85" zoomScaleNormal="85" workbookViewId="0" topLeftCell="A2">
      <selection activeCell="I9" sqref="I9"/>
    </sheetView>
  </sheetViews>
  <sheetFormatPr defaultColWidth="11.421875" defaultRowHeight="12.75"/>
  <cols>
    <col min="1" max="1" width="5.7109375" style="4" customWidth="1"/>
    <col min="2" max="2" width="17.8515625" style="0" customWidth="1"/>
    <col min="3" max="3" width="15.28125" style="0" customWidth="1"/>
    <col min="4" max="4" width="5.57421875" style="4" customWidth="1"/>
    <col min="5" max="6" width="12.00390625" style="0" customWidth="1"/>
    <col min="7" max="7" width="12.140625" style="0" customWidth="1"/>
    <col min="8" max="8" width="15.8515625" style="0" customWidth="1"/>
    <col min="9" max="9" width="6.140625" style="0" customWidth="1"/>
    <col min="10" max="10" width="16.140625" style="0" customWidth="1"/>
    <col min="11" max="11" width="5.7109375" style="0" customWidth="1"/>
    <col min="12" max="12" width="15.57421875" style="0" customWidth="1"/>
    <col min="13" max="13" width="6.00390625" style="0" customWidth="1"/>
    <col min="14" max="14" width="6.140625" style="0" customWidth="1"/>
    <col min="15" max="15" width="6.28125" style="0" customWidth="1"/>
    <col min="16" max="16" width="6.57421875" style="0" customWidth="1"/>
    <col min="17" max="17" width="6.421875" style="0" customWidth="1"/>
  </cols>
  <sheetData>
    <row r="1" spans="2:11" ht="12" customHeight="1" hidden="1" thickBot="1">
      <c r="B1" s="115" t="s">
        <v>10</v>
      </c>
      <c r="C1" s="115"/>
      <c r="K1" s="1"/>
    </row>
    <row r="2" spans="2:12" ht="16.5" customHeight="1" thickBot="1">
      <c r="B2" s="115"/>
      <c r="C2" s="115"/>
      <c r="I2" s="7" t="s">
        <v>4</v>
      </c>
      <c r="J2" s="10"/>
      <c r="K2" s="111">
        <v>12</v>
      </c>
      <c r="L2" s="6"/>
    </row>
    <row r="3" spans="2:12" ht="17.25" customHeight="1" thickBot="1">
      <c r="B3" s="116"/>
      <c r="C3" s="116"/>
      <c r="D3" s="8"/>
      <c r="E3" s="8"/>
      <c r="F3" s="8"/>
      <c r="H3" s="1"/>
      <c r="I3" s="119" t="str">
        <f>CONCATENATE("Le meilleur terrain est le terrain n°",FIXED(K2,0,1))</f>
        <v>Le meilleur terrain est le terrain n°12</v>
      </c>
      <c r="J3" s="119"/>
      <c r="K3" s="119"/>
      <c r="L3" s="119"/>
    </row>
    <row r="4" spans="1:12" ht="15.75" customHeight="1" thickBot="1">
      <c r="A4" s="2"/>
      <c r="B4" s="2" t="s">
        <v>0</v>
      </c>
      <c r="C4" s="2" t="s">
        <v>1</v>
      </c>
      <c r="D4" s="2" t="s">
        <v>2</v>
      </c>
      <c r="E4" s="5" t="s">
        <v>3</v>
      </c>
      <c r="F4" s="5" t="s">
        <v>5</v>
      </c>
      <c r="G4" s="5" t="s">
        <v>6</v>
      </c>
      <c r="H4" s="1"/>
      <c r="I4" s="100" t="s">
        <v>29</v>
      </c>
      <c r="J4" s="101"/>
      <c r="K4" s="101"/>
      <c r="L4" s="102"/>
    </row>
    <row r="5" spans="1:14" ht="21.75" customHeight="1">
      <c r="A5" s="2"/>
      <c r="B5" s="3"/>
      <c r="C5" s="3"/>
      <c r="D5" s="2"/>
      <c r="F5" s="3"/>
      <c r="G5" s="3"/>
      <c r="H5" s="117" t="s">
        <v>7</v>
      </c>
      <c r="I5" s="118"/>
      <c r="J5" s="118" t="s">
        <v>8</v>
      </c>
      <c r="K5" s="118"/>
      <c r="L5" s="118" t="s">
        <v>9</v>
      </c>
      <c r="M5" s="117"/>
      <c r="N5" s="9"/>
    </row>
    <row r="6" spans="1:13" ht="15.75" customHeight="1">
      <c r="A6" s="106"/>
      <c r="B6" s="107"/>
      <c r="C6" s="107" t="s">
        <v>32</v>
      </c>
      <c r="D6" s="106"/>
      <c r="E6" s="108">
        <v>11</v>
      </c>
      <c r="F6" s="108">
        <v>12</v>
      </c>
      <c r="G6" s="109">
        <v>12</v>
      </c>
      <c r="H6" s="103" t="str">
        <f>IF(I6="","",IF(I6&gt;0,"Progression de ",IF(I6=0,"Stagnation ","Régression ")))</f>
        <v>Progression de </v>
      </c>
      <c r="I6" s="104">
        <f aca="true" t="shared" si="0" ref="I6:I37">IF(OR(F6="",E6=""),"",IF(OR(E6=0,F6=0),"",F6-E6))</f>
        <v>1</v>
      </c>
      <c r="J6" s="103" t="str">
        <f>IF(K6="","",IF(K6&gt;0,"Progression de ",IF(K6=0,"Stagnation ","Régression ")))</f>
        <v>Stagnation </v>
      </c>
      <c r="K6" s="104">
        <f>IF(OR(F6="",G6=""),"",IF(G6=0,"",IF(F6=0,G6-E6,G6-F6)))</f>
        <v>0</v>
      </c>
      <c r="L6" s="103" t="str">
        <f>IF(M6="","",IF(M6&gt;0,"Progression de ",IF(M6=0,"Stagnation ","Régression ")))</f>
        <v>Progression de </v>
      </c>
      <c r="M6" s="104">
        <f>IF(K6="","",SUM(I6,K6))</f>
        <v>1</v>
      </c>
    </row>
    <row r="7" spans="1:13" ht="15.75" customHeight="1">
      <c r="A7" s="106"/>
      <c r="B7" s="107"/>
      <c r="C7" s="107" t="s">
        <v>33</v>
      </c>
      <c r="D7" s="106"/>
      <c r="E7" s="108">
        <v>5</v>
      </c>
      <c r="F7" s="108">
        <v>7</v>
      </c>
      <c r="G7" s="109">
        <v>12</v>
      </c>
      <c r="H7" s="103" t="str">
        <f>IF(I7="","",IF(I7&gt;0,"Progression de ",IF(I7=0,"Stagnation ","Régression ")))</f>
        <v>Progression de </v>
      </c>
      <c r="I7" s="104">
        <f t="shared" si="0"/>
        <v>2</v>
      </c>
      <c r="J7" s="103" t="str">
        <f aca="true" t="shared" si="1" ref="J7:J37">IF(K7="","",IF(K7&gt;0,"Progression de ",IF(K7=0,"Stagnation ","Régression ")))</f>
        <v>Progression de </v>
      </c>
      <c r="K7" s="104">
        <f aca="true" t="shared" si="2" ref="K7:K37">IF(OR(F7="",G7=""),"",IF(G7=0,"",IF(F7=0,G7-E7,G7-F7)))</f>
        <v>5</v>
      </c>
      <c r="L7" s="103" t="str">
        <f aca="true" t="shared" si="3" ref="L7:L37">IF(M7="","",IF(M7&gt;0,"Progression de ",IF(M7=0,"Stagnation ","Régression ")))</f>
        <v>Progression de </v>
      </c>
      <c r="M7" s="104">
        <f aca="true" t="shared" si="4" ref="M7:M37">IF(K7="","",SUM(I7,K7))</f>
        <v>7</v>
      </c>
    </row>
    <row r="8" spans="1:13" ht="15.75" customHeight="1">
      <c r="A8" s="106"/>
      <c r="B8" s="107"/>
      <c r="C8" s="107" t="s">
        <v>30</v>
      </c>
      <c r="D8" s="106"/>
      <c r="E8" s="108">
        <v>12</v>
      </c>
      <c r="F8" s="108">
        <v>12</v>
      </c>
      <c r="G8" s="109">
        <v>10</v>
      </c>
      <c r="H8" s="103" t="str">
        <f aca="true" t="shared" si="5" ref="H8:H14">IF(I8="","",IF(I8&gt;0,"Progression de ",IF(I8=0,"Stagnation ","Régression ")))</f>
        <v>Stagnation </v>
      </c>
      <c r="I8" s="104">
        <f t="shared" si="0"/>
        <v>0</v>
      </c>
      <c r="J8" s="103" t="str">
        <f t="shared" si="1"/>
        <v>Régression </v>
      </c>
      <c r="K8" s="104">
        <f t="shared" si="2"/>
        <v>-2</v>
      </c>
      <c r="L8" s="103" t="str">
        <f t="shared" si="3"/>
        <v>Régression </v>
      </c>
      <c r="M8" s="104">
        <f t="shared" si="4"/>
        <v>-2</v>
      </c>
    </row>
    <row r="9" spans="1:13" ht="15.75" customHeight="1">
      <c r="A9" s="106"/>
      <c r="B9" s="107"/>
      <c r="C9" s="107" t="s">
        <v>34</v>
      </c>
      <c r="D9" s="106"/>
      <c r="E9" s="108">
        <v>10</v>
      </c>
      <c r="F9" s="108">
        <v>5</v>
      </c>
      <c r="G9" s="109">
        <v>7</v>
      </c>
      <c r="H9" s="103" t="str">
        <f t="shared" si="5"/>
        <v>Régression </v>
      </c>
      <c r="I9" s="104">
        <f t="shared" si="0"/>
        <v>-5</v>
      </c>
      <c r="J9" s="103" t="str">
        <f t="shared" si="1"/>
        <v>Progression de </v>
      </c>
      <c r="K9" s="104">
        <f t="shared" si="2"/>
        <v>2</v>
      </c>
      <c r="L9" s="103" t="str">
        <f t="shared" si="3"/>
        <v>Régression </v>
      </c>
      <c r="M9" s="104">
        <f t="shared" si="4"/>
        <v>-3</v>
      </c>
    </row>
    <row r="10" spans="1:13" ht="15.75" customHeight="1">
      <c r="A10" s="106"/>
      <c r="B10" s="107"/>
      <c r="C10" s="107" t="s">
        <v>31</v>
      </c>
      <c r="D10" s="106"/>
      <c r="E10" s="108">
        <v>3</v>
      </c>
      <c r="F10" s="108">
        <v>4</v>
      </c>
      <c r="G10" s="109">
        <v>4</v>
      </c>
      <c r="H10" s="103" t="str">
        <f t="shared" si="5"/>
        <v>Progression de </v>
      </c>
      <c r="I10" s="104">
        <f t="shared" si="0"/>
        <v>1</v>
      </c>
      <c r="J10" s="103" t="str">
        <f t="shared" si="1"/>
        <v>Stagnation </v>
      </c>
      <c r="K10" s="104">
        <f t="shared" si="2"/>
        <v>0</v>
      </c>
      <c r="L10" s="103" t="str">
        <f t="shared" si="3"/>
        <v>Progression de </v>
      </c>
      <c r="M10" s="104">
        <f t="shared" si="4"/>
        <v>1</v>
      </c>
    </row>
    <row r="11" spans="1:13" ht="15.75" customHeight="1">
      <c r="A11" s="106"/>
      <c r="B11" s="107"/>
      <c r="C11" s="107" t="s">
        <v>35</v>
      </c>
      <c r="D11" s="106"/>
      <c r="E11" s="108"/>
      <c r="F11" s="108"/>
      <c r="G11" s="109"/>
      <c r="H11" s="103">
        <f t="shared" si="5"/>
      </c>
      <c r="I11" s="104">
        <f t="shared" si="0"/>
      </c>
      <c r="J11" s="103">
        <f t="shared" si="1"/>
      </c>
      <c r="K11" s="104">
        <f t="shared" si="2"/>
      </c>
      <c r="L11" s="103">
        <f t="shared" si="3"/>
      </c>
      <c r="M11" s="104">
        <f t="shared" si="4"/>
      </c>
    </row>
    <row r="12" spans="1:13" ht="15.75" customHeight="1">
      <c r="A12" s="106"/>
      <c r="B12" s="107"/>
      <c r="C12" s="107" t="s">
        <v>36</v>
      </c>
      <c r="D12" s="106"/>
      <c r="E12" s="108"/>
      <c r="F12" s="108"/>
      <c r="G12" s="109"/>
      <c r="H12" s="103">
        <f t="shared" si="5"/>
      </c>
      <c r="I12" s="104">
        <f t="shared" si="0"/>
      </c>
      <c r="J12" s="103">
        <f t="shared" si="1"/>
      </c>
      <c r="K12" s="104">
        <f t="shared" si="2"/>
      </c>
      <c r="L12" s="103">
        <f t="shared" si="3"/>
      </c>
      <c r="M12" s="104">
        <f t="shared" si="4"/>
      </c>
    </row>
    <row r="13" spans="1:13" ht="15.75" customHeight="1">
      <c r="A13" s="106"/>
      <c r="B13" s="107"/>
      <c r="C13" s="107" t="s">
        <v>37</v>
      </c>
      <c r="D13" s="106"/>
      <c r="E13" s="108"/>
      <c r="F13" s="108"/>
      <c r="G13" s="109"/>
      <c r="H13" s="103">
        <f t="shared" si="5"/>
      </c>
      <c r="I13" s="104">
        <f t="shared" si="0"/>
      </c>
      <c r="J13" s="103">
        <f t="shared" si="1"/>
      </c>
      <c r="K13" s="104">
        <f t="shared" si="2"/>
      </c>
      <c r="L13" s="103">
        <f t="shared" si="3"/>
      </c>
      <c r="M13" s="104">
        <f t="shared" si="4"/>
      </c>
    </row>
    <row r="14" spans="1:13" ht="15.75" customHeight="1">
      <c r="A14" s="106"/>
      <c r="B14" s="107"/>
      <c r="C14" s="107" t="s">
        <v>37</v>
      </c>
      <c r="D14" s="106"/>
      <c r="E14" s="108"/>
      <c r="F14" s="108"/>
      <c r="G14" s="109"/>
      <c r="H14" s="103">
        <f t="shared" si="5"/>
      </c>
      <c r="I14" s="104">
        <f t="shared" si="0"/>
      </c>
      <c r="J14" s="103">
        <f t="shared" si="1"/>
      </c>
      <c r="K14" s="104">
        <f t="shared" si="2"/>
      </c>
      <c r="L14" s="103">
        <f t="shared" si="3"/>
      </c>
      <c r="M14" s="104">
        <f t="shared" si="4"/>
      </c>
    </row>
    <row r="15" spans="1:13" ht="15.75" customHeight="1">
      <c r="A15" s="106"/>
      <c r="B15" s="107"/>
      <c r="C15" s="107"/>
      <c r="D15" s="106"/>
      <c r="E15" s="108"/>
      <c r="F15" s="108"/>
      <c r="G15" s="109"/>
      <c r="H15" s="103">
        <f aca="true" t="shared" si="6" ref="H15:H37">IF(I15="","",IF(I15&gt;0,"Progression de ",IF(I15=0,"Stagnation ","Régression ")))</f>
      </c>
      <c r="I15" s="104">
        <f t="shared" si="0"/>
      </c>
      <c r="J15" s="103">
        <f t="shared" si="1"/>
      </c>
      <c r="K15" s="104">
        <f t="shared" si="2"/>
      </c>
      <c r="L15" s="103">
        <f t="shared" si="3"/>
      </c>
      <c r="M15" s="104">
        <f t="shared" si="4"/>
      </c>
    </row>
    <row r="16" spans="1:13" ht="15.75" customHeight="1">
      <c r="A16" s="106"/>
      <c r="B16" s="107"/>
      <c r="C16" s="107"/>
      <c r="D16" s="106"/>
      <c r="E16" s="108"/>
      <c r="F16" s="108"/>
      <c r="G16" s="109"/>
      <c r="H16" s="103">
        <f t="shared" si="6"/>
      </c>
      <c r="I16" s="104">
        <f t="shared" si="0"/>
      </c>
      <c r="J16" s="103">
        <f t="shared" si="1"/>
      </c>
      <c r="K16" s="104">
        <f t="shared" si="2"/>
      </c>
      <c r="L16" s="103">
        <f t="shared" si="3"/>
      </c>
      <c r="M16" s="104">
        <f t="shared" si="4"/>
      </c>
    </row>
    <row r="17" spans="1:13" ht="15.75" customHeight="1">
      <c r="A17" s="106"/>
      <c r="B17" s="107"/>
      <c r="C17" s="107"/>
      <c r="D17" s="106"/>
      <c r="E17" s="108"/>
      <c r="F17" s="108"/>
      <c r="G17" s="109"/>
      <c r="H17" s="103">
        <f t="shared" si="6"/>
      </c>
      <c r="I17" s="104">
        <f t="shared" si="0"/>
      </c>
      <c r="J17" s="103">
        <f t="shared" si="1"/>
      </c>
      <c r="K17" s="104">
        <f t="shared" si="2"/>
      </c>
      <c r="L17" s="103">
        <f t="shared" si="3"/>
      </c>
      <c r="M17" s="104">
        <f t="shared" si="4"/>
      </c>
    </row>
    <row r="18" spans="1:13" ht="15.75" customHeight="1">
      <c r="A18" s="106"/>
      <c r="B18" s="107"/>
      <c r="C18" s="107"/>
      <c r="D18" s="106"/>
      <c r="E18" s="108"/>
      <c r="F18" s="108"/>
      <c r="G18" s="109"/>
      <c r="H18" s="103">
        <f t="shared" si="6"/>
      </c>
      <c r="I18" s="104">
        <f t="shared" si="0"/>
      </c>
      <c r="J18" s="103">
        <f t="shared" si="1"/>
      </c>
      <c r="K18" s="104">
        <f t="shared" si="2"/>
      </c>
      <c r="L18" s="103">
        <f t="shared" si="3"/>
      </c>
      <c r="M18" s="104">
        <f t="shared" si="4"/>
      </c>
    </row>
    <row r="19" spans="1:13" ht="15.75" customHeight="1">
      <c r="A19" s="106"/>
      <c r="B19" s="107"/>
      <c r="C19" s="107"/>
      <c r="D19" s="106"/>
      <c r="E19" s="108"/>
      <c r="F19" s="108"/>
      <c r="G19" s="109"/>
      <c r="H19" s="103">
        <f t="shared" si="6"/>
      </c>
      <c r="I19" s="104">
        <f t="shared" si="0"/>
      </c>
      <c r="J19" s="103">
        <f t="shared" si="1"/>
      </c>
      <c r="K19" s="104">
        <f t="shared" si="2"/>
      </c>
      <c r="L19" s="103">
        <f t="shared" si="3"/>
      </c>
      <c r="M19" s="104">
        <f t="shared" si="4"/>
      </c>
    </row>
    <row r="20" spans="1:13" ht="15.75" customHeight="1">
      <c r="A20" s="106"/>
      <c r="B20" s="107"/>
      <c r="C20" s="107"/>
      <c r="D20" s="106"/>
      <c r="E20" s="108"/>
      <c r="F20" s="108"/>
      <c r="G20" s="109"/>
      <c r="H20" s="103">
        <f t="shared" si="6"/>
      </c>
      <c r="I20" s="104">
        <f t="shared" si="0"/>
      </c>
      <c r="J20" s="103">
        <f t="shared" si="1"/>
      </c>
      <c r="K20" s="104">
        <f t="shared" si="2"/>
      </c>
      <c r="L20" s="103">
        <f t="shared" si="3"/>
      </c>
      <c r="M20" s="104">
        <f t="shared" si="4"/>
      </c>
    </row>
    <row r="21" spans="1:13" ht="15.75" customHeight="1">
      <c r="A21" s="106"/>
      <c r="B21" s="107"/>
      <c r="C21" s="107"/>
      <c r="D21" s="106"/>
      <c r="E21" s="108"/>
      <c r="F21" s="108"/>
      <c r="G21" s="109"/>
      <c r="H21" s="103">
        <f t="shared" si="6"/>
      </c>
      <c r="I21" s="104">
        <f t="shared" si="0"/>
      </c>
      <c r="J21" s="103">
        <f t="shared" si="1"/>
      </c>
      <c r="K21" s="104">
        <f t="shared" si="2"/>
      </c>
      <c r="L21" s="103">
        <f t="shared" si="3"/>
      </c>
      <c r="M21" s="104">
        <f t="shared" si="4"/>
      </c>
    </row>
    <row r="22" spans="1:13" ht="15.75" customHeight="1">
      <c r="A22" s="106"/>
      <c r="B22" s="107"/>
      <c r="C22" s="107"/>
      <c r="D22" s="106"/>
      <c r="E22" s="108"/>
      <c r="F22" s="108"/>
      <c r="G22" s="109"/>
      <c r="H22" s="103">
        <f t="shared" si="6"/>
      </c>
      <c r="I22" s="104">
        <f t="shared" si="0"/>
      </c>
      <c r="J22" s="103">
        <f t="shared" si="1"/>
      </c>
      <c r="K22" s="104">
        <f t="shared" si="2"/>
      </c>
      <c r="L22" s="103">
        <f t="shared" si="3"/>
      </c>
      <c r="M22" s="104">
        <f t="shared" si="4"/>
      </c>
    </row>
    <row r="23" spans="1:13" ht="15.75" customHeight="1">
      <c r="A23" s="106"/>
      <c r="B23" s="107"/>
      <c r="C23" s="107"/>
      <c r="D23" s="106"/>
      <c r="E23" s="108"/>
      <c r="F23" s="108"/>
      <c r="G23" s="109"/>
      <c r="H23" s="103">
        <f t="shared" si="6"/>
      </c>
      <c r="I23" s="104">
        <f t="shared" si="0"/>
      </c>
      <c r="J23" s="103">
        <f t="shared" si="1"/>
      </c>
      <c r="K23" s="104">
        <f t="shared" si="2"/>
      </c>
      <c r="L23" s="103">
        <f t="shared" si="3"/>
      </c>
      <c r="M23" s="104">
        <f t="shared" si="4"/>
      </c>
    </row>
    <row r="24" spans="1:13" ht="15.75" customHeight="1">
      <c r="A24" s="106"/>
      <c r="B24" s="107"/>
      <c r="C24" s="107"/>
      <c r="D24" s="106"/>
      <c r="E24" s="108"/>
      <c r="F24" s="108"/>
      <c r="G24" s="109"/>
      <c r="H24" s="103">
        <f t="shared" si="6"/>
      </c>
      <c r="I24" s="104">
        <f t="shared" si="0"/>
      </c>
      <c r="J24" s="103">
        <f t="shared" si="1"/>
      </c>
      <c r="K24" s="104">
        <f t="shared" si="2"/>
      </c>
      <c r="L24" s="103">
        <f t="shared" si="3"/>
      </c>
      <c r="M24" s="104">
        <f t="shared" si="4"/>
      </c>
    </row>
    <row r="25" spans="1:13" ht="15.75" customHeight="1">
      <c r="A25" s="106"/>
      <c r="B25" s="107"/>
      <c r="C25" s="107"/>
      <c r="D25" s="106"/>
      <c r="E25" s="108"/>
      <c r="F25" s="108"/>
      <c r="G25" s="109"/>
      <c r="H25" s="103">
        <f t="shared" si="6"/>
      </c>
      <c r="I25" s="104">
        <f t="shared" si="0"/>
      </c>
      <c r="J25" s="103">
        <f t="shared" si="1"/>
      </c>
      <c r="K25" s="104">
        <f t="shared" si="2"/>
      </c>
      <c r="L25" s="103">
        <f t="shared" si="3"/>
      </c>
      <c r="M25" s="104">
        <f t="shared" si="4"/>
      </c>
    </row>
    <row r="26" spans="1:13" ht="15.75" customHeight="1">
      <c r="A26" s="106"/>
      <c r="B26" s="107"/>
      <c r="C26" s="107"/>
      <c r="D26" s="106"/>
      <c r="E26" s="108"/>
      <c r="F26" s="108"/>
      <c r="G26" s="109"/>
      <c r="H26" s="103">
        <f t="shared" si="6"/>
      </c>
      <c r="I26" s="104">
        <f t="shared" si="0"/>
      </c>
      <c r="J26" s="103">
        <f t="shared" si="1"/>
      </c>
      <c r="K26" s="104">
        <f t="shared" si="2"/>
      </c>
      <c r="L26" s="103">
        <f t="shared" si="3"/>
      </c>
      <c r="M26" s="104">
        <f t="shared" si="4"/>
      </c>
    </row>
    <row r="27" spans="1:13" ht="15.75" customHeight="1">
      <c r="A27" s="106"/>
      <c r="B27" s="107"/>
      <c r="C27" s="107"/>
      <c r="D27" s="106"/>
      <c r="E27" s="108"/>
      <c r="F27" s="108"/>
      <c r="G27" s="109"/>
      <c r="H27" s="103">
        <f t="shared" si="6"/>
      </c>
      <c r="I27" s="104">
        <f t="shared" si="0"/>
      </c>
      <c r="J27" s="103">
        <f t="shared" si="1"/>
      </c>
      <c r="K27" s="104">
        <f t="shared" si="2"/>
      </c>
      <c r="L27" s="103">
        <f t="shared" si="3"/>
      </c>
      <c r="M27" s="104">
        <f t="shared" si="4"/>
      </c>
    </row>
    <row r="28" spans="1:13" ht="15.75" customHeight="1">
      <c r="A28" s="106"/>
      <c r="B28" s="107"/>
      <c r="C28" s="107"/>
      <c r="D28" s="106"/>
      <c r="E28" s="108"/>
      <c r="F28" s="108"/>
      <c r="G28" s="109"/>
      <c r="H28" s="103">
        <f t="shared" si="6"/>
      </c>
      <c r="I28" s="104">
        <f t="shared" si="0"/>
      </c>
      <c r="J28" s="103">
        <f t="shared" si="1"/>
      </c>
      <c r="K28" s="104">
        <f t="shared" si="2"/>
      </c>
      <c r="L28" s="103">
        <f t="shared" si="3"/>
      </c>
      <c r="M28" s="104">
        <f t="shared" si="4"/>
      </c>
    </row>
    <row r="29" spans="1:13" ht="15.75" customHeight="1">
      <c r="A29" s="106"/>
      <c r="B29" s="107"/>
      <c r="C29" s="107"/>
      <c r="D29" s="106"/>
      <c r="E29" s="108"/>
      <c r="F29" s="108"/>
      <c r="G29" s="109"/>
      <c r="H29" s="103">
        <f t="shared" si="6"/>
      </c>
      <c r="I29" s="104">
        <f t="shared" si="0"/>
      </c>
      <c r="J29" s="103">
        <f t="shared" si="1"/>
      </c>
      <c r="K29" s="104">
        <f t="shared" si="2"/>
      </c>
      <c r="L29" s="103">
        <f t="shared" si="3"/>
      </c>
      <c r="M29" s="104">
        <f t="shared" si="4"/>
      </c>
    </row>
    <row r="30" spans="1:13" ht="15.75" customHeight="1">
      <c r="A30" s="106"/>
      <c r="B30" s="107"/>
      <c r="C30" s="107"/>
      <c r="D30" s="106"/>
      <c r="E30" s="108"/>
      <c r="F30" s="108"/>
      <c r="G30" s="109"/>
      <c r="H30" s="103">
        <f t="shared" si="6"/>
      </c>
      <c r="I30" s="104">
        <f t="shared" si="0"/>
      </c>
      <c r="J30" s="103">
        <f t="shared" si="1"/>
      </c>
      <c r="K30" s="104">
        <f t="shared" si="2"/>
      </c>
      <c r="L30" s="103">
        <f t="shared" si="3"/>
      </c>
      <c r="M30" s="104">
        <f t="shared" si="4"/>
      </c>
    </row>
    <row r="31" spans="1:13" ht="15.75" customHeight="1">
      <c r="A31" s="106"/>
      <c r="B31" s="107"/>
      <c r="C31" s="107"/>
      <c r="D31" s="106"/>
      <c r="E31" s="108"/>
      <c r="F31" s="108"/>
      <c r="G31" s="109"/>
      <c r="H31" s="103">
        <f t="shared" si="6"/>
      </c>
      <c r="I31" s="104">
        <f t="shared" si="0"/>
      </c>
      <c r="J31" s="103">
        <f t="shared" si="1"/>
      </c>
      <c r="K31" s="104">
        <f t="shared" si="2"/>
      </c>
      <c r="L31" s="103">
        <f t="shared" si="3"/>
      </c>
      <c r="M31" s="104">
        <f t="shared" si="4"/>
      </c>
    </row>
    <row r="32" spans="1:13" ht="15.75" customHeight="1">
      <c r="A32" s="106"/>
      <c r="B32" s="107"/>
      <c r="C32" s="107"/>
      <c r="D32" s="106"/>
      <c r="E32" s="108"/>
      <c r="F32" s="108"/>
      <c r="G32" s="109"/>
      <c r="H32" s="103">
        <f t="shared" si="6"/>
      </c>
      <c r="I32" s="104">
        <f t="shared" si="0"/>
      </c>
      <c r="J32" s="103">
        <f t="shared" si="1"/>
      </c>
      <c r="K32" s="104">
        <f t="shared" si="2"/>
      </c>
      <c r="L32" s="103">
        <f t="shared" si="3"/>
      </c>
      <c r="M32" s="104">
        <f t="shared" si="4"/>
      </c>
    </row>
    <row r="33" spans="1:13" ht="15.75" customHeight="1">
      <c r="A33" s="106"/>
      <c r="B33" s="107"/>
      <c r="C33" s="107"/>
      <c r="D33" s="106"/>
      <c r="E33" s="108"/>
      <c r="F33" s="108"/>
      <c r="G33" s="109"/>
      <c r="H33" s="103">
        <f t="shared" si="6"/>
      </c>
      <c r="I33" s="104">
        <f t="shared" si="0"/>
      </c>
      <c r="J33" s="103">
        <f t="shared" si="1"/>
      </c>
      <c r="K33" s="104">
        <f t="shared" si="2"/>
      </c>
      <c r="L33" s="103">
        <f t="shared" si="3"/>
      </c>
      <c r="M33" s="104">
        <f t="shared" si="4"/>
      </c>
    </row>
    <row r="34" spans="1:13" ht="15.75" customHeight="1">
      <c r="A34" s="106"/>
      <c r="B34" s="107"/>
      <c r="C34" s="107"/>
      <c r="D34" s="106"/>
      <c r="E34" s="108"/>
      <c r="F34" s="108"/>
      <c r="G34" s="109"/>
      <c r="H34" s="103">
        <f t="shared" si="6"/>
      </c>
      <c r="I34" s="104">
        <f t="shared" si="0"/>
      </c>
      <c r="J34" s="103">
        <f t="shared" si="1"/>
      </c>
      <c r="K34" s="104">
        <f t="shared" si="2"/>
      </c>
      <c r="L34" s="103">
        <f t="shared" si="3"/>
      </c>
      <c r="M34" s="104">
        <f t="shared" si="4"/>
      </c>
    </row>
    <row r="35" spans="1:13" ht="15.75" customHeight="1">
      <c r="A35" s="106"/>
      <c r="B35" s="107"/>
      <c r="C35" s="107"/>
      <c r="D35" s="106"/>
      <c r="E35" s="108"/>
      <c r="F35" s="108"/>
      <c r="G35" s="109"/>
      <c r="H35" s="103">
        <f t="shared" si="6"/>
      </c>
      <c r="I35" s="104">
        <f t="shared" si="0"/>
      </c>
      <c r="J35" s="103">
        <f t="shared" si="1"/>
      </c>
      <c r="K35" s="104">
        <f t="shared" si="2"/>
      </c>
      <c r="L35" s="103">
        <f t="shared" si="3"/>
      </c>
      <c r="M35" s="104">
        <f t="shared" si="4"/>
      </c>
    </row>
    <row r="36" spans="1:13" ht="14.25" customHeight="1">
      <c r="A36" s="106"/>
      <c r="B36" s="107"/>
      <c r="C36" s="107"/>
      <c r="D36" s="106"/>
      <c r="E36" s="108"/>
      <c r="F36" s="108"/>
      <c r="G36" s="109"/>
      <c r="H36" s="103">
        <f t="shared" si="6"/>
      </c>
      <c r="I36" s="104">
        <f t="shared" si="0"/>
      </c>
      <c r="J36" s="103">
        <f t="shared" si="1"/>
      </c>
      <c r="K36" s="104">
        <f t="shared" si="2"/>
      </c>
      <c r="L36" s="103">
        <f t="shared" si="3"/>
      </c>
      <c r="M36" s="104">
        <f t="shared" si="4"/>
      </c>
    </row>
    <row r="37" spans="1:13" ht="15" customHeight="1">
      <c r="A37" s="110"/>
      <c r="B37" s="107"/>
      <c r="C37" s="107"/>
      <c r="D37" s="106"/>
      <c r="E37" s="108"/>
      <c r="F37" s="108"/>
      <c r="G37" s="109"/>
      <c r="H37" s="103">
        <f t="shared" si="6"/>
      </c>
      <c r="I37" s="104">
        <f t="shared" si="0"/>
      </c>
      <c r="J37" s="103">
        <f t="shared" si="1"/>
      </c>
      <c r="K37" s="104">
        <f t="shared" si="2"/>
      </c>
      <c r="L37" s="103">
        <f t="shared" si="3"/>
      </c>
      <c r="M37" s="104">
        <f t="shared" si="4"/>
      </c>
    </row>
    <row r="38" spans="8:13" ht="12.75">
      <c r="H38" s="105"/>
      <c r="I38" s="105"/>
      <c r="J38" s="105"/>
      <c r="K38" s="105"/>
      <c r="L38" s="105"/>
      <c r="M38" s="105"/>
    </row>
    <row r="39" spans="8:13" ht="12.75">
      <c r="H39" s="105"/>
      <c r="I39" s="105"/>
      <c r="J39" s="105"/>
      <c r="K39" s="105"/>
      <c r="L39" s="105"/>
      <c r="M39" s="105"/>
    </row>
    <row r="40" spans="8:13" ht="12.75">
      <c r="H40" s="105"/>
      <c r="I40" s="105"/>
      <c r="J40" s="105"/>
      <c r="K40" s="105"/>
      <c r="L40" s="105"/>
      <c r="M40" s="105"/>
    </row>
    <row r="41" spans="8:13" ht="12.75">
      <c r="H41" s="105"/>
      <c r="I41" s="105"/>
      <c r="J41" s="105"/>
      <c r="K41" s="105"/>
      <c r="L41" s="105"/>
      <c r="M41" s="105"/>
    </row>
    <row r="42" spans="8:13" ht="12.75">
      <c r="H42" s="105"/>
      <c r="I42" s="105"/>
      <c r="J42" s="105"/>
      <c r="K42" s="105"/>
      <c r="L42" s="105"/>
      <c r="M42" s="105"/>
    </row>
    <row r="43" spans="8:13" ht="12.75">
      <c r="H43" s="105"/>
      <c r="I43" s="105"/>
      <c r="J43" s="105"/>
      <c r="K43" s="105"/>
      <c r="L43" s="105"/>
      <c r="M43" s="105"/>
    </row>
    <row r="44" spans="8:13" ht="12.75">
      <c r="H44" s="105"/>
      <c r="I44" s="105"/>
      <c r="J44" s="105"/>
      <c r="K44" s="105"/>
      <c r="L44" s="105"/>
      <c r="M44" s="105"/>
    </row>
    <row r="45" spans="8:13" ht="12.75">
      <c r="H45" s="105"/>
      <c r="I45" s="105"/>
      <c r="J45" s="105"/>
      <c r="K45" s="105"/>
      <c r="L45" s="105"/>
      <c r="M45" s="105"/>
    </row>
    <row r="46" spans="8:13" ht="12.75">
      <c r="H46" s="105"/>
      <c r="I46" s="105"/>
      <c r="J46" s="105"/>
      <c r="K46" s="105"/>
      <c r="L46" s="105"/>
      <c r="M46" s="105"/>
    </row>
    <row r="47" spans="8:13" ht="12.75">
      <c r="H47" s="105"/>
      <c r="I47" s="105"/>
      <c r="J47" s="105"/>
      <c r="K47" s="105"/>
      <c r="L47" s="105"/>
      <c r="M47" s="105"/>
    </row>
    <row r="48" spans="8:13" ht="12.75">
      <c r="H48" s="105"/>
      <c r="I48" s="105"/>
      <c r="J48" s="105"/>
      <c r="K48" s="105"/>
      <c r="L48" s="105"/>
      <c r="M48" s="105"/>
    </row>
    <row r="49" spans="8:13" ht="12.75">
      <c r="H49" s="105"/>
      <c r="I49" s="105"/>
      <c r="J49" s="105"/>
      <c r="K49" s="105"/>
      <c r="L49" s="105"/>
      <c r="M49" s="105"/>
    </row>
    <row r="50" spans="8:13" ht="12.75">
      <c r="H50" s="105"/>
      <c r="I50" s="105"/>
      <c r="J50" s="105"/>
      <c r="K50" s="105"/>
      <c r="L50" s="105"/>
      <c r="M50" s="105"/>
    </row>
    <row r="51" spans="8:13" ht="12.75">
      <c r="H51" s="105"/>
      <c r="I51" s="105"/>
      <c r="J51" s="105"/>
      <c r="K51" s="105"/>
      <c r="L51" s="105"/>
      <c r="M51" s="105"/>
    </row>
    <row r="52" spans="8:13" ht="12.75">
      <c r="H52" s="105"/>
      <c r="I52" s="105"/>
      <c r="J52" s="105"/>
      <c r="K52" s="105"/>
      <c r="L52" s="105"/>
      <c r="M52" s="105"/>
    </row>
    <row r="53" spans="8:13" ht="12.75">
      <c r="H53" s="105"/>
      <c r="I53" s="105"/>
      <c r="J53" s="105"/>
      <c r="K53" s="105"/>
      <c r="L53" s="105"/>
      <c r="M53" s="105"/>
    </row>
    <row r="54" spans="8:13" ht="12.75">
      <c r="H54" s="105"/>
      <c r="I54" s="105"/>
      <c r="J54" s="105"/>
      <c r="K54" s="105"/>
      <c r="L54" s="105"/>
      <c r="M54" s="105"/>
    </row>
    <row r="55" spans="8:13" ht="12.75">
      <c r="H55" s="105"/>
      <c r="I55" s="105"/>
      <c r="J55" s="105"/>
      <c r="K55" s="105"/>
      <c r="L55" s="105"/>
      <c r="M55" s="105"/>
    </row>
    <row r="56" spans="8:13" ht="12.75">
      <c r="H56" s="105"/>
      <c r="I56" s="105"/>
      <c r="J56" s="105"/>
      <c r="K56" s="105"/>
      <c r="L56" s="105"/>
      <c r="M56" s="105"/>
    </row>
    <row r="57" spans="8:13" ht="12.75">
      <c r="H57" s="105"/>
      <c r="I57" s="105"/>
      <c r="J57" s="105"/>
      <c r="K57" s="105"/>
      <c r="L57" s="105"/>
      <c r="M57" s="105"/>
    </row>
    <row r="58" spans="8:13" ht="12.75">
      <c r="H58" s="105"/>
      <c r="I58" s="105"/>
      <c r="J58" s="105"/>
      <c r="K58" s="105"/>
      <c r="L58" s="105"/>
      <c r="M58" s="105"/>
    </row>
    <row r="59" spans="8:13" ht="12.75">
      <c r="H59" s="105"/>
      <c r="I59" s="105"/>
      <c r="J59" s="105"/>
      <c r="K59" s="105"/>
      <c r="L59" s="105"/>
      <c r="M59" s="105"/>
    </row>
    <row r="60" spans="8:13" ht="12.75">
      <c r="H60" s="105"/>
      <c r="I60" s="105"/>
      <c r="J60" s="105"/>
      <c r="K60" s="105"/>
      <c r="L60" s="105"/>
      <c r="M60" s="105"/>
    </row>
    <row r="61" spans="8:13" ht="12.75">
      <c r="H61" s="105"/>
      <c r="I61" s="105"/>
      <c r="J61" s="105"/>
      <c r="K61" s="105"/>
      <c r="L61" s="105"/>
      <c r="M61" s="105"/>
    </row>
    <row r="62" spans="8:13" ht="12.75">
      <c r="H62" s="105"/>
      <c r="I62" s="105"/>
      <c r="J62" s="105"/>
      <c r="K62" s="105"/>
      <c r="L62" s="105"/>
      <c r="M62" s="105"/>
    </row>
    <row r="63" spans="8:13" ht="12.75">
      <c r="H63" s="105"/>
      <c r="I63" s="105"/>
      <c r="J63" s="105"/>
      <c r="K63" s="105"/>
      <c r="L63" s="105"/>
      <c r="M63" s="105"/>
    </row>
    <row r="64" spans="8:13" ht="12.75">
      <c r="H64" s="105"/>
      <c r="I64" s="105"/>
      <c r="J64" s="105"/>
      <c r="K64" s="105"/>
      <c r="L64" s="105"/>
      <c r="M64" s="105"/>
    </row>
    <row r="65" spans="8:13" ht="12.75">
      <c r="H65" s="105"/>
      <c r="I65" s="105"/>
      <c r="J65" s="105"/>
      <c r="K65" s="105"/>
      <c r="L65" s="105"/>
      <c r="M65" s="105"/>
    </row>
    <row r="66" spans="8:13" ht="12.75">
      <c r="H66" s="105"/>
      <c r="I66" s="105"/>
      <c r="J66" s="105"/>
      <c r="K66" s="105"/>
      <c r="L66" s="105"/>
      <c r="M66" s="105"/>
    </row>
    <row r="67" spans="8:13" ht="12.75">
      <c r="H67" s="105"/>
      <c r="I67" s="105"/>
      <c r="J67" s="105"/>
      <c r="K67" s="105"/>
      <c r="L67" s="105"/>
      <c r="M67" s="105"/>
    </row>
    <row r="68" spans="8:13" ht="12.75">
      <c r="H68" s="105"/>
      <c r="I68" s="105"/>
      <c r="J68" s="105"/>
      <c r="K68" s="105"/>
      <c r="L68" s="105"/>
      <c r="M68" s="105"/>
    </row>
    <row r="69" spans="8:13" ht="12.75">
      <c r="H69" s="105"/>
      <c r="I69" s="105"/>
      <c r="J69" s="105"/>
      <c r="K69" s="105"/>
      <c r="L69" s="105"/>
      <c r="M69" s="105"/>
    </row>
    <row r="70" spans="8:13" ht="12.75">
      <c r="H70" s="105"/>
      <c r="I70" s="105"/>
      <c r="J70" s="105"/>
      <c r="K70" s="105"/>
      <c r="L70" s="105"/>
      <c r="M70" s="105"/>
    </row>
    <row r="71" spans="8:13" ht="12.75">
      <c r="H71" s="105"/>
      <c r="I71" s="105"/>
      <c r="J71" s="105"/>
      <c r="K71" s="105"/>
      <c r="L71" s="105"/>
      <c r="M71" s="105"/>
    </row>
    <row r="72" spans="8:13" ht="12.75">
      <c r="H72" s="105"/>
      <c r="I72" s="105"/>
      <c r="J72" s="105"/>
      <c r="K72" s="105"/>
      <c r="L72" s="105"/>
      <c r="M72" s="105"/>
    </row>
    <row r="73" spans="8:13" ht="12.75">
      <c r="H73" s="105"/>
      <c r="I73" s="105"/>
      <c r="J73" s="105"/>
      <c r="K73" s="105"/>
      <c r="L73" s="105"/>
      <c r="M73" s="105"/>
    </row>
  </sheetData>
  <sheetProtection sheet="1" objects="1" scenarios="1"/>
  <mergeCells count="5">
    <mergeCell ref="B1:C3"/>
    <mergeCell ref="H5:I5"/>
    <mergeCell ref="J5:K5"/>
    <mergeCell ref="L5:M5"/>
    <mergeCell ref="I3:L3"/>
  </mergeCells>
  <conditionalFormatting sqref="L6:L37 J6:J37 H6:H37">
    <cfRule type="cellIs" priority="1" dxfId="0" operator="equal" stopIfTrue="1">
      <formula>"Régression"</formula>
    </cfRule>
  </conditionalFormatting>
  <conditionalFormatting sqref="I6:I37 K6:K37">
    <cfRule type="cellIs" priority="2" dxfId="0" operator="lessThan" stopIfTrue="1">
      <formula>0</formula>
    </cfRule>
  </conditionalFormatting>
  <conditionalFormatting sqref="M6:M37">
    <cfRule type="cellIs" priority="3" dxfId="0" operator="lessThan" stopIfTrue="1">
      <formula>0</formula>
    </cfRule>
    <cfRule type="cellIs" priority="4" dxfId="1" operator="greaterThan" stopIfTrue="1">
      <formula>0</formula>
    </cfRule>
  </conditionalFormatting>
  <dataValidations count="3">
    <dataValidation errorStyle="information" type="whole" operator="lessThanOrEqual" allowBlank="1" showInputMessage="1" showErrorMessage="1" errorTitle="Erreur de saisie" error="Le nombre saisi n'est pas en adéquation avec le nombre de terrains." sqref="E6:E37">
      <formula1>$K$2</formula1>
    </dataValidation>
    <dataValidation errorStyle="information" type="whole" operator="lessThanOrEqual" allowBlank="1" showInputMessage="1" showErrorMessage="1" error="Le nombre saisi n'est pas en adéquation avec le nombre de terrains." sqref="G6:G37">
      <formula1>$K$2</formula1>
    </dataValidation>
    <dataValidation errorStyle="warning" type="whole" operator="lessThanOrEqual" allowBlank="1" showInputMessage="1" showErrorMessage="1" error="le nombre saisi n'est pas en adéquation avec le nombre de terrains." sqref="F6:F37">
      <formula1>$K$2</formula1>
    </dataValidation>
  </dataValidations>
  <printOptions/>
  <pageMargins left="0.22" right="0.23" top="0.14" bottom="0.13" header="0.14" footer="0.13"/>
  <pageSetup orientation="landscape" paperSize="9" r:id="rId2"/>
  <ignoredErrors>
    <ignoredError sqref="I6:I7 K6" formula="1"/>
  </ignoredErrors>
  <drawing r:id="rId1"/>
</worksheet>
</file>

<file path=xl/worksheets/sheet3.xml><?xml version="1.0" encoding="utf-8"?>
<worksheet xmlns="http://schemas.openxmlformats.org/spreadsheetml/2006/main" xmlns:r="http://schemas.openxmlformats.org/officeDocument/2006/relationships">
  <sheetPr codeName="Feuil4"/>
  <dimension ref="A2:AC74"/>
  <sheetViews>
    <sheetView showGridLines="0" zoomScale="75" zoomScaleNormal="75" workbookViewId="0" topLeftCell="F1">
      <selection activeCell="A1" sqref="A1:B16384"/>
    </sheetView>
  </sheetViews>
  <sheetFormatPr defaultColWidth="11.421875" defaultRowHeight="12.75"/>
  <cols>
    <col min="1" max="1" width="8.7109375" style="0" hidden="1" customWidth="1"/>
    <col min="2" max="2" width="4.7109375" style="0" hidden="1" customWidth="1"/>
    <col min="3" max="3" width="7.7109375" style="0" hidden="1" customWidth="1"/>
    <col min="4" max="4" width="6.140625" style="0" hidden="1" customWidth="1"/>
    <col min="5" max="5" width="3.57421875" style="0" hidden="1" customWidth="1"/>
    <col min="6" max="6" width="1.8515625" style="0" customWidth="1"/>
    <col min="7" max="7" width="9.421875" style="0" customWidth="1"/>
    <col min="8" max="8" width="3.28125" style="0" customWidth="1"/>
    <col min="9" max="9" width="8.00390625" style="0" customWidth="1"/>
    <col min="10" max="10" width="13.00390625" style="0" customWidth="1"/>
    <col min="11" max="11" width="2.7109375" style="0" customWidth="1"/>
    <col min="12" max="12" width="8.28125" style="0" customWidth="1"/>
    <col min="13" max="13" width="3.421875" style="0" customWidth="1"/>
    <col min="14" max="14" width="9.421875" style="0" customWidth="1"/>
    <col min="15" max="15" width="2.00390625" style="0" customWidth="1"/>
    <col min="16" max="16" width="3.28125" style="0" customWidth="1"/>
    <col min="17" max="17" width="8.421875" style="0" customWidth="1"/>
    <col min="18" max="18" width="2.421875" style="0" customWidth="1"/>
    <col min="19" max="19" width="9.57421875" style="0" customWidth="1"/>
    <col min="20" max="20" width="3.8515625" style="0" customWidth="1"/>
    <col min="21" max="21" width="7.57421875" style="0" customWidth="1"/>
    <col min="22" max="22" width="7.8515625" style="0" customWidth="1"/>
    <col min="23" max="23" width="4.140625" style="0" customWidth="1"/>
    <col min="24" max="24" width="7.28125" style="0" customWidth="1"/>
    <col min="25" max="25" width="3.57421875" style="0" customWidth="1"/>
    <col min="26" max="26" width="6.8515625" style="0" customWidth="1"/>
    <col min="27" max="27" width="0.9921875" style="0" customWidth="1"/>
    <col min="28" max="28" width="2.8515625" style="0" customWidth="1"/>
    <col min="29" max="29" width="7.57421875" style="0" customWidth="1"/>
  </cols>
  <sheetData>
    <row r="2" spans="9:12" ht="13.5" thickBot="1">
      <c r="I2" s="122" t="s">
        <v>20</v>
      </c>
      <c r="J2" s="122"/>
      <c r="K2" s="122"/>
      <c r="L2" s="122"/>
    </row>
    <row r="3" spans="1:19" ht="12.75">
      <c r="A3" s="15" t="str">
        <f>IF(Montantes!C6="","",Montantes!C6)</f>
        <v>f</v>
      </c>
      <c r="B3" s="16">
        <v>1</v>
      </c>
      <c r="C3" s="23"/>
      <c r="D3" s="23"/>
      <c r="E3" s="23"/>
      <c r="F3" s="23"/>
      <c r="G3" s="23"/>
      <c r="H3" s="23"/>
      <c r="I3" s="23"/>
      <c r="J3" s="23"/>
      <c r="K3" s="23"/>
      <c r="L3" s="23"/>
      <c r="M3" s="23"/>
      <c r="N3" s="23"/>
      <c r="O3" s="23"/>
      <c r="P3" s="23"/>
      <c r="Q3" s="23"/>
      <c r="R3" s="23"/>
      <c r="S3" s="23"/>
    </row>
    <row r="4" spans="1:19" ht="13.5" thickBot="1">
      <c r="A4" s="17" t="str">
        <f>IF(Montantes!C7="","",Montantes!C7)</f>
        <v>i</v>
      </c>
      <c r="B4" s="18">
        <v>2</v>
      </c>
      <c r="C4" s="24"/>
      <c r="D4" s="23"/>
      <c r="E4" s="23"/>
      <c r="F4" s="23"/>
      <c r="G4" s="23"/>
      <c r="H4" s="23"/>
      <c r="I4" s="23"/>
      <c r="J4" s="23"/>
      <c r="K4" s="23"/>
      <c r="L4" s="23"/>
      <c r="M4" s="23"/>
      <c r="N4" s="23"/>
      <c r="O4" s="23"/>
      <c r="P4" s="23"/>
      <c r="Q4" s="23"/>
      <c r="R4" s="23"/>
      <c r="S4" s="23"/>
    </row>
    <row r="5" spans="1:29" ht="13.5" thickBot="1">
      <c r="A5" s="17" t="str">
        <f>IF(Montantes!C8="","",Montantes!C8)</f>
        <v>y</v>
      </c>
      <c r="B5" s="18">
        <v>3</v>
      </c>
      <c r="C5" s="25"/>
      <c r="D5" s="23"/>
      <c r="E5" s="23"/>
      <c r="F5" s="23"/>
      <c r="G5" s="120" t="s">
        <v>21</v>
      </c>
      <c r="H5" s="23"/>
      <c r="I5" s="23"/>
      <c r="J5" s="23"/>
      <c r="K5" s="23"/>
      <c r="L5" s="23"/>
      <c r="M5" s="23"/>
      <c r="N5" s="23"/>
      <c r="O5" s="23"/>
      <c r="P5" s="23"/>
      <c r="Q5" s="23"/>
      <c r="R5" s="23"/>
      <c r="S5" s="99"/>
      <c r="T5" s="97"/>
      <c r="U5" s="97"/>
      <c r="V5" s="97"/>
      <c r="W5" s="97"/>
      <c r="X5" s="97"/>
      <c r="Y5" s="97"/>
      <c r="Z5" s="97"/>
      <c r="AA5" s="97"/>
      <c r="AB5" s="97"/>
      <c r="AC5" s="97"/>
    </row>
    <row r="6" spans="1:29" ht="13.5" thickBot="1">
      <c r="A6" s="17" t="str">
        <f>IF(Montantes!C9="","",Montantes!C9)</f>
        <v>o</v>
      </c>
      <c r="B6" s="18">
        <v>4</v>
      </c>
      <c r="C6" s="26"/>
      <c r="D6" s="23"/>
      <c r="E6" s="27"/>
      <c r="F6" s="28"/>
      <c r="G6" s="121"/>
      <c r="H6" s="30"/>
      <c r="I6" s="29"/>
      <c r="J6" s="31"/>
      <c r="K6" s="30"/>
      <c r="L6" s="29"/>
      <c r="M6" s="30"/>
      <c r="N6" s="29"/>
      <c r="O6" s="30"/>
      <c r="P6" s="29"/>
      <c r="Q6" s="32"/>
      <c r="R6" s="32"/>
      <c r="S6" s="120" t="s">
        <v>25</v>
      </c>
      <c r="T6" s="30"/>
      <c r="U6" s="29"/>
      <c r="V6" s="31"/>
      <c r="W6" s="30"/>
      <c r="X6" s="29"/>
      <c r="Y6" s="30"/>
      <c r="Z6" s="29"/>
      <c r="AA6" s="30"/>
      <c r="AB6" s="29"/>
      <c r="AC6" s="32"/>
    </row>
    <row r="7" spans="1:29" ht="13.5" thickBot="1">
      <c r="A7" s="74" t="str">
        <f>IF(Montantes!C10="","",Montantes!C10)</f>
        <v>r</v>
      </c>
      <c r="B7" s="75">
        <v>5</v>
      </c>
      <c r="C7" s="33"/>
      <c r="D7" s="32"/>
      <c r="E7" s="31"/>
      <c r="F7" s="30"/>
      <c r="H7" s="30"/>
      <c r="I7" s="29"/>
      <c r="J7" s="83" t="str">
        <f>IF(A3="","",A3)</f>
        <v>f</v>
      </c>
      <c r="K7" s="34"/>
      <c r="L7" s="29"/>
      <c r="M7" s="30"/>
      <c r="N7" s="31"/>
      <c r="O7" s="30"/>
      <c r="P7" s="35"/>
      <c r="Q7" s="32"/>
      <c r="R7" s="32"/>
      <c r="S7" s="121"/>
      <c r="T7" s="30"/>
      <c r="U7" s="29"/>
      <c r="V7" s="83">
        <f>IF(A19="","",A19)</f>
      </c>
      <c r="W7" s="34"/>
      <c r="X7" s="29"/>
      <c r="Y7" s="30"/>
      <c r="Z7" s="31"/>
      <c r="AA7" s="30"/>
      <c r="AB7" s="35"/>
      <c r="AC7" s="32"/>
    </row>
    <row r="8" spans="1:29" ht="12.75">
      <c r="A8" s="74" t="str">
        <f>IF(Montantes!C11="","",Montantes!C11)</f>
        <v>kj</v>
      </c>
      <c r="B8" s="75">
        <v>6</v>
      </c>
      <c r="C8" s="33"/>
      <c r="D8" s="32"/>
      <c r="E8" s="31"/>
      <c r="F8" s="28"/>
      <c r="H8" s="34"/>
      <c r="I8" s="36">
        <f>IF(OR(J7="",J9=""),"",IF(OR(K7="",K9=""),"",IF(K7=K9,"Pas de nul !",IF(K7&lt;K9,J7,J9))))</f>
      </c>
      <c r="J8" s="37"/>
      <c r="K8" s="38"/>
      <c r="L8" s="36">
        <f>IF(OR(K7="",K9=""),"",IF(OR(J7="",J9=""),"",IF(K7=K9,"Pas de nul !",IF(K7&lt;K9,J9,J7))))</f>
      </c>
      <c r="M8" s="34"/>
      <c r="N8" s="29"/>
      <c r="O8" s="30"/>
      <c r="P8" s="59" t="s">
        <v>11</v>
      </c>
      <c r="Q8" s="60">
        <f>IF(N10="","",N10)</f>
      </c>
      <c r="R8" s="32"/>
      <c r="S8" s="31"/>
      <c r="T8" s="34"/>
      <c r="U8" s="36">
        <f>IF(OR(V7="",V9=""),"",IF(OR(W7="",W9=""),"",IF(W7=W9,"Pas de nul !",IF(W7&lt;W9,V7,V9))))</f>
      </c>
      <c r="V8" s="37"/>
      <c r="W8" s="38"/>
      <c r="X8" s="36">
        <f>IF(OR(W7="",W9=""),"",IF(OR(V7="",V9=""),"",IF(W7=W9,"Pas de nul !",IF(W7&lt;W9,V9,V7))))</f>
      </c>
      <c r="Y8" s="34"/>
      <c r="Z8" s="29"/>
      <c r="AA8" s="30"/>
      <c r="AB8" s="59" t="s">
        <v>11</v>
      </c>
      <c r="AC8" s="60">
        <f>IF(Z10="","",Z10)</f>
      </c>
    </row>
    <row r="9" spans="1:29" ht="12.75">
      <c r="A9" s="74" t="str">
        <f>IF(Montantes!C12="","",Montantes!C12)</f>
        <v>nhg</v>
      </c>
      <c r="B9" s="75">
        <v>7</v>
      </c>
      <c r="C9" s="33"/>
      <c r="D9" s="32"/>
      <c r="E9" s="40"/>
      <c r="F9" s="30"/>
      <c r="G9" s="29"/>
      <c r="H9" s="41"/>
      <c r="I9" s="29"/>
      <c r="J9" s="83" t="str">
        <f>IF(A6="","",A6)</f>
        <v>o</v>
      </c>
      <c r="K9" s="34"/>
      <c r="L9" s="29"/>
      <c r="M9" s="38"/>
      <c r="N9" s="29"/>
      <c r="O9" s="30"/>
      <c r="P9" s="64" t="s">
        <v>12</v>
      </c>
      <c r="Q9" s="65">
        <f>IF(OR(L8="",L12=""),"",IF(OR(M8="",M12=""),"",IF(M8&gt;M12,L12,L8)))</f>
      </c>
      <c r="R9" s="32"/>
      <c r="S9" s="29"/>
      <c r="T9" s="41"/>
      <c r="U9" s="29"/>
      <c r="V9" s="83">
        <f>IF(A22="","",A22)</f>
      </c>
      <c r="W9" s="34"/>
      <c r="X9" s="29"/>
      <c r="Y9" s="38"/>
      <c r="Z9" s="29"/>
      <c r="AA9" s="30"/>
      <c r="AB9" s="64" t="s">
        <v>12</v>
      </c>
      <c r="AC9" s="65">
        <f>IF(OR(X8="",X12=""),"",IF(OR(Y8="",Y12=""),"",IF(Y8&gt;Y12,X12,X8)))</f>
      </c>
    </row>
    <row r="10" spans="1:29" ht="12.75">
      <c r="A10" s="74" t="str">
        <f>IF(Montantes!C13="","",Montantes!C13)</f>
        <v>jhg</v>
      </c>
      <c r="B10" s="75">
        <v>8</v>
      </c>
      <c r="C10" s="33"/>
      <c r="D10" s="32"/>
      <c r="E10" s="40"/>
      <c r="F10" s="78"/>
      <c r="G10" s="90">
        <f>IF(AND(I8="",I12=""),"",IF(OR(J11="",J13=""),I8,IF(OR(J7="",J9=""),I12,IF(OR(H8="",H12=""),"",IF(H8=H12,"Pas de nul !",IF(H8&gt;H12,I8,I12))))))</f>
      </c>
      <c r="H10" s="43"/>
      <c r="I10" s="29"/>
      <c r="J10" s="29"/>
      <c r="K10" s="30"/>
      <c r="L10" s="29"/>
      <c r="M10" s="44"/>
      <c r="N10" s="91">
        <f>IF(OR(M8="",M12=""),"",IF(M8=M12,"Pas de nul !",IF(M8&gt;M12,L8,L12)))</f>
      </c>
      <c r="O10" s="78"/>
      <c r="P10" s="66" t="s">
        <v>13</v>
      </c>
      <c r="Q10" s="67">
        <f>G10</f>
      </c>
      <c r="R10" s="78"/>
      <c r="S10" s="90">
        <f>IF(AND(U8="",U12=""),"",IF(OR(V11="",V13=""),U8,IF(OR(V7="",V9=""),U12,IF(OR(T8="",T12=""),"",IF(T8=T12,"Pas de nul !",IF(T8&gt;T12,U8,U12))))))</f>
      </c>
      <c r="T10" s="43"/>
      <c r="U10" s="29"/>
      <c r="V10" s="29"/>
      <c r="W10" s="30"/>
      <c r="X10" s="29"/>
      <c r="Y10" s="44"/>
      <c r="Z10" s="91">
        <f>IF(OR(Y8="",Y12=""),"",IF(Y8=Y12,"Pas de nul !",IF(Y8&gt;Y12,X8,X12)))</f>
      </c>
      <c r="AA10" s="78"/>
      <c r="AB10" s="66" t="s">
        <v>13</v>
      </c>
      <c r="AC10" s="67">
        <f>S10</f>
      </c>
    </row>
    <row r="11" spans="1:29" ht="13.5" thickBot="1">
      <c r="A11" s="17" t="str">
        <f>IF(Montantes!C14="","",Montantes!C14)</f>
        <v>jhg</v>
      </c>
      <c r="B11" s="18">
        <v>9</v>
      </c>
      <c r="C11" s="33"/>
      <c r="D11" s="32"/>
      <c r="E11" s="40"/>
      <c r="F11" s="76"/>
      <c r="G11" s="29"/>
      <c r="H11" s="43"/>
      <c r="I11" s="29"/>
      <c r="J11" s="83" t="str">
        <f>IF(A5="","",A5)</f>
        <v>y</v>
      </c>
      <c r="K11" s="34"/>
      <c r="L11" s="29"/>
      <c r="M11" s="44"/>
      <c r="N11" s="29"/>
      <c r="O11" s="76"/>
      <c r="P11" s="84" t="s">
        <v>14</v>
      </c>
      <c r="Q11" s="85">
        <f>IF(OR(H8="",H12=""),"",IF(H8&lt;H12,I8,I12))</f>
      </c>
      <c r="R11" s="76"/>
      <c r="S11" s="29"/>
      <c r="T11" s="43"/>
      <c r="U11" s="29"/>
      <c r="V11" s="83">
        <f>IF(A20="","",A20)</f>
      </c>
      <c r="W11" s="34"/>
      <c r="X11" s="29"/>
      <c r="Y11" s="44"/>
      <c r="Z11" s="29"/>
      <c r="AA11" s="76"/>
      <c r="AB11" s="84" t="s">
        <v>14</v>
      </c>
      <c r="AC11" s="85">
        <f>IF(OR(T8="",T12=""),"",IF(T8&lt;T12,U8,U12))</f>
      </c>
    </row>
    <row r="12" spans="1:29" ht="12.75">
      <c r="A12" s="17">
        <f>IF(Montantes!C15="","",Montantes!C15)</f>
      </c>
      <c r="B12" s="18">
        <v>10</v>
      </c>
      <c r="C12" s="33"/>
      <c r="D12" s="32"/>
      <c r="E12" s="48"/>
      <c r="F12" s="76"/>
      <c r="G12" s="29"/>
      <c r="H12" s="34"/>
      <c r="I12" s="36">
        <f>IF(OR(J11="",J13=""),"",IF(OR(K11="",K13=""),"",IF(K11=K13,"Pas de nul !",IF(K11&lt;K13,J11,J13))))</f>
      </c>
      <c r="J12" s="37"/>
      <c r="K12" s="38"/>
      <c r="L12" s="36">
        <f>IF(OR(J11="",J13=""),"",IF(OR(K11="",K13=""),"",IF(K11=K13,"Pas de nul !",IF(K13&lt;K11,J11,J13))))</f>
      </c>
      <c r="M12" s="34"/>
      <c r="N12" s="29"/>
      <c r="O12" s="76"/>
      <c r="P12" s="81"/>
      <c r="Q12" s="79"/>
      <c r="R12" s="78"/>
      <c r="S12" s="29"/>
      <c r="T12" s="34"/>
      <c r="U12" s="36">
        <f>IF(OR(V11="",V13=""),"",IF(OR(W11="",W13=""),"",IF(W11=W13,"Pas de nul !",IF(W11&lt;W13,V11,V13))))</f>
      </c>
      <c r="V12" s="37"/>
      <c r="W12" s="38"/>
      <c r="X12" s="36">
        <f>IF(OR(V11="",V13=""),"",IF(OR(W11="",W13=""),"",IF(W11=W13,"Pas de nul !",IF(W13&lt;W11,V11,V13))))</f>
      </c>
      <c r="Y12" s="34"/>
      <c r="Z12" s="29"/>
      <c r="AA12" s="76"/>
      <c r="AB12" s="81"/>
      <c r="AC12" s="79"/>
    </row>
    <row r="13" spans="1:29" ht="12.75">
      <c r="A13" s="17">
        <f>IF(Montantes!C16="","",Montantes!C16)</f>
      </c>
      <c r="B13" s="18">
        <v>11</v>
      </c>
      <c r="C13" s="33"/>
      <c r="D13" s="32"/>
      <c r="E13" s="48"/>
      <c r="F13" s="76"/>
      <c r="G13" s="29"/>
      <c r="H13" s="30"/>
      <c r="I13" s="29"/>
      <c r="J13" s="83" t="str">
        <f>IF(A4="","",A4)</f>
        <v>i</v>
      </c>
      <c r="K13" s="34"/>
      <c r="L13" s="29"/>
      <c r="M13" s="30"/>
      <c r="N13" s="29"/>
      <c r="O13" s="76"/>
      <c r="P13" s="51"/>
      <c r="Q13" s="80"/>
      <c r="R13" s="80"/>
      <c r="S13" s="29"/>
      <c r="T13" s="30"/>
      <c r="U13" s="29"/>
      <c r="V13" s="83">
        <f>IF(A21="","",A21)</f>
      </c>
      <c r="W13" s="34"/>
      <c r="X13" s="29"/>
      <c r="Y13" s="30"/>
      <c r="Z13" s="29"/>
      <c r="AA13" s="76"/>
      <c r="AB13" s="51"/>
      <c r="AC13" s="80"/>
    </row>
    <row r="14" spans="1:29" ht="13.5" thickBot="1">
      <c r="A14" s="17">
        <f>IF(Montantes!C17="","",Montantes!C17)</f>
      </c>
      <c r="B14" s="18">
        <v>12</v>
      </c>
      <c r="C14" s="50"/>
      <c r="D14" s="32"/>
      <c r="E14" s="77"/>
      <c r="F14" s="76"/>
      <c r="G14" s="51"/>
      <c r="H14" s="52"/>
      <c r="I14" s="53"/>
      <c r="J14" s="29"/>
      <c r="K14" s="30"/>
      <c r="L14" s="29"/>
      <c r="M14" s="30"/>
      <c r="N14" s="29"/>
      <c r="O14" s="76"/>
      <c r="P14" s="77">
        <f>IF(OR(O10="",O18=""),"",IF(O10=O18,"Pas de nul !",IF(O10&gt;O18,N10,N18)))</f>
      </c>
      <c r="Q14" s="80"/>
      <c r="R14" s="80"/>
      <c r="S14" s="51"/>
      <c r="T14" s="52"/>
      <c r="U14" s="53"/>
      <c r="V14" s="29"/>
      <c r="W14" s="30"/>
      <c r="X14" s="29"/>
      <c r="Y14" s="30"/>
      <c r="Z14" s="29"/>
      <c r="AA14" s="76"/>
      <c r="AB14" s="77">
        <f>IF(OR(AA10="",AA18=""),"",IF(AA10=AA18,"Pas de nul !",IF(AA10&gt;AA18,Z10,Z18)))</f>
      </c>
      <c r="AC14" s="80"/>
    </row>
    <row r="15" spans="1:29" ht="13.5" thickBot="1">
      <c r="A15" s="74">
        <f>IF(Montantes!C18="","",Montantes!C18)</f>
      </c>
      <c r="B15" s="75">
        <v>13</v>
      </c>
      <c r="C15" s="32"/>
      <c r="D15" s="32"/>
      <c r="E15" s="48"/>
      <c r="F15" s="76"/>
      <c r="G15" s="51"/>
      <c r="H15" s="30"/>
      <c r="I15" s="29"/>
      <c r="J15" s="29" t="str">
        <f>IF(A7="","",A7)</f>
        <v>r</v>
      </c>
      <c r="K15" s="34"/>
      <c r="L15" s="29"/>
      <c r="M15" s="30"/>
      <c r="N15" s="29"/>
      <c r="O15" s="76"/>
      <c r="P15" s="51"/>
      <c r="Q15" s="50"/>
      <c r="R15" s="32"/>
      <c r="S15" s="120" t="s">
        <v>26</v>
      </c>
      <c r="T15" s="30"/>
      <c r="U15" s="29"/>
      <c r="V15" s="29">
        <f>IF(A23="","",A23)</f>
      </c>
      <c r="W15" s="34"/>
      <c r="X15" s="29"/>
      <c r="Y15" s="30"/>
      <c r="Z15" s="29"/>
      <c r="AA15" s="76"/>
      <c r="AB15" s="51"/>
      <c r="AC15" s="50"/>
    </row>
    <row r="16" spans="1:29" ht="13.5" thickBot="1">
      <c r="A16" s="74">
        <f>IF(Montantes!C19="","",Montantes!C19)</f>
      </c>
      <c r="B16" s="75">
        <v>14</v>
      </c>
      <c r="C16" s="32"/>
      <c r="D16" s="32"/>
      <c r="E16" s="48"/>
      <c r="F16" s="76"/>
      <c r="G16" s="120" t="s">
        <v>22</v>
      </c>
      <c r="H16" s="34"/>
      <c r="I16" s="36">
        <f>IF(OR(J15="",J17=""),"",IF(OR(K15="",K17=""),"",IF(K15=K17,"Pas de nul !",IF(K15&lt;K17,J15,J17))))</f>
      </c>
      <c r="J16" s="37"/>
      <c r="K16" s="38"/>
      <c r="L16" s="39">
        <f>IF(AND(J15="",J17=""),"",IF(J15="",J17,IF(J17="",J15,IF(OR(K15="",K17=""),"",IF(K15=K17,"Pas de nul !",IF(K15&gt;K17,J15,J17))))))</f>
      </c>
      <c r="M16" s="34"/>
      <c r="N16" s="29"/>
      <c r="O16" s="76"/>
      <c r="P16" s="51"/>
      <c r="Q16" s="50"/>
      <c r="R16" s="32"/>
      <c r="S16" s="121"/>
      <c r="T16" s="34"/>
      <c r="U16" s="36">
        <f>IF(OR(V15="",V17=""),"",IF(OR(W15="",W17=""),"",IF(W15=W17,"Pas de nul !",IF(W15&lt;W17,V15,V17))))</f>
      </c>
      <c r="V16" s="37"/>
      <c r="W16" s="38"/>
      <c r="X16" s="39">
        <f>IF(AND(V15="",V17=""),"",IF(V15="",V17,IF(V17="",V15,IF(OR(W15="",W17=""),"",IF(W15=W17,"Pas de nul !",IF(W15&gt;W17,V15,V17))))))</f>
      </c>
      <c r="Y16" s="34"/>
      <c r="Z16" s="29"/>
      <c r="AA16" s="76"/>
      <c r="AB16" s="51"/>
      <c r="AC16" s="50"/>
    </row>
    <row r="17" spans="1:29" ht="13.5" thickBot="1">
      <c r="A17" s="74">
        <f>IF(Montantes!C20="","",Montantes!C20)</f>
      </c>
      <c r="B17" s="75">
        <v>15</v>
      </c>
      <c r="C17" s="32"/>
      <c r="D17" s="32"/>
      <c r="E17" s="55"/>
      <c r="F17" s="76"/>
      <c r="G17" s="121"/>
      <c r="H17" s="41"/>
      <c r="I17" s="29"/>
      <c r="J17" s="29" t="str">
        <f>IF(A10="","",A10)</f>
        <v>jhg</v>
      </c>
      <c r="K17" s="34"/>
      <c r="L17" s="29"/>
      <c r="M17" s="38"/>
      <c r="N17" s="29"/>
      <c r="O17" s="76"/>
      <c r="P17" s="86" t="s">
        <v>11</v>
      </c>
      <c r="Q17" s="87">
        <f>IF(OR(M16="",M20=""),"",N18)</f>
      </c>
      <c r="R17" s="32"/>
      <c r="S17" s="29"/>
      <c r="T17" s="41"/>
      <c r="U17" s="29"/>
      <c r="V17" s="29">
        <f>IF(A26="","",A26)</f>
      </c>
      <c r="W17" s="34"/>
      <c r="X17" s="29"/>
      <c r="Y17" s="38"/>
      <c r="Z17" s="29"/>
      <c r="AA17" s="76"/>
      <c r="AB17" s="86" t="s">
        <v>11</v>
      </c>
      <c r="AC17" s="87">
        <f>IF(OR(Y16="",Y20=""),"",Z18)</f>
      </c>
    </row>
    <row r="18" spans="1:29" ht="12.75">
      <c r="A18" s="74">
        <f>IF(Montantes!C21="","",Montantes!C21)</f>
      </c>
      <c r="B18" s="75">
        <v>16</v>
      </c>
      <c r="C18" s="32"/>
      <c r="D18" s="32"/>
      <c r="E18" s="48"/>
      <c r="F18" s="78"/>
      <c r="G18" s="89">
        <f>IF(AND(I16="",I20=""),"",IF(OR(J19="",J21=""),I16,IF(OR(J15="",J17=""),I20,IF(OR(H16="",H20=""),"",IF(H16=H20,"Pas de nul !",IF(H16&gt;H20,I16,I20))))))</f>
      </c>
      <c r="H18" s="43"/>
      <c r="I18" s="29"/>
      <c r="J18" s="29"/>
      <c r="K18" s="30"/>
      <c r="L18" s="29"/>
      <c r="M18" s="44"/>
      <c r="N18" s="92">
        <f>IF(OR(M16="",M20=""),"",IF(M16=M20,"Pas de nul !",IF(M16&gt;M20,L16,L20)))</f>
      </c>
      <c r="O18" s="78"/>
      <c r="P18" s="64" t="s">
        <v>12</v>
      </c>
      <c r="Q18" s="65">
        <f>IF(OR(L16="",L20=""),"",IF(OR(M16="",M20=""),"",IF(M16&gt;M20,L20,L16)))</f>
      </c>
      <c r="R18" s="32"/>
      <c r="S18" s="89">
        <f>IF(AND(U16="",U20=""),"",IF(OR(V19="",V21=""),U16,IF(OR(V15="",V17=""),U20,IF(OR(T16="",T20=""),"",IF(T16=T20,"Pas de nul !",IF(T16&gt;T20,U16,U20))))))</f>
      </c>
      <c r="T18" s="43"/>
      <c r="U18" s="29"/>
      <c r="V18" s="29"/>
      <c r="W18" s="30"/>
      <c r="X18" s="29"/>
      <c r="Y18" s="44"/>
      <c r="Z18" s="92">
        <f>IF(OR(Y16="",Y20=""),"",IF(Y16=Y20,"Pas de nul !",IF(Y16&gt;Y20,X16,X20)))</f>
      </c>
      <c r="AA18" s="78"/>
      <c r="AB18" s="64" t="s">
        <v>12</v>
      </c>
      <c r="AC18" s="65">
        <f>IF(OR(X16="",X20=""),"",IF(OR(Y16="",Y20=""),"",IF(Y16&gt;Y20,X20,X16)))</f>
      </c>
    </row>
    <row r="19" spans="1:29" ht="12.75">
      <c r="A19" s="17">
        <f>IF(Montantes!C22="","",Montantes!C22)</f>
      </c>
      <c r="B19" s="18">
        <v>17</v>
      </c>
      <c r="C19" s="80"/>
      <c r="D19" s="80"/>
      <c r="E19" s="79"/>
      <c r="F19" s="76"/>
      <c r="G19" s="29"/>
      <c r="H19" s="43"/>
      <c r="I19" s="29"/>
      <c r="J19" s="29" t="str">
        <f>IF(A8="","",A8)</f>
        <v>kj</v>
      </c>
      <c r="K19" s="34"/>
      <c r="L19" s="29"/>
      <c r="M19" s="44"/>
      <c r="N19" s="29"/>
      <c r="O19" s="76"/>
      <c r="P19" s="88" t="s">
        <v>13</v>
      </c>
      <c r="Q19" s="70">
        <f>IF(OR(H16="",H20=""),"",G18)</f>
      </c>
      <c r="R19" s="32"/>
      <c r="S19" s="29"/>
      <c r="T19" s="43"/>
      <c r="U19" s="29"/>
      <c r="V19" s="29">
        <f>IF(A24="","",A24)</f>
      </c>
      <c r="W19" s="34"/>
      <c r="X19" s="29"/>
      <c r="Y19" s="44"/>
      <c r="Z19" s="29"/>
      <c r="AA19" s="76"/>
      <c r="AB19" s="88" t="s">
        <v>13</v>
      </c>
      <c r="AC19" s="70">
        <f>IF(OR(T16="",T20=""),"",S18)</f>
      </c>
    </row>
    <row r="20" spans="1:29" ht="13.5" thickBot="1">
      <c r="A20" s="17">
        <f>IF(Montantes!C23="","",Montantes!C23)</f>
      </c>
      <c r="B20" s="18">
        <v>18</v>
      </c>
      <c r="C20" s="80"/>
      <c r="D20" s="78"/>
      <c r="E20" s="79"/>
      <c r="F20" s="76"/>
      <c r="G20" s="29"/>
      <c r="H20" s="34"/>
      <c r="I20" s="36">
        <f>IF(OR(J19="",J21=""),"",IF(OR(K19="",K21=""),"",IF(K19=K21,"Pas de nul !",IF(K19&lt;K21,J19,J21))))</f>
      </c>
      <c r="J20" s="37"/>
      <c r="K20" s="38"/>
      <c r="L20" s="39">
        <f>IF(AND(J19="",J21=""),"",IF(J19="",J21,IF(J21="",J19,IF(OR(K19="",K21=""),"",IF(K19=K21,"Pas de nul !",IF(K19&gt;K21,J19,J21))))))</f>
      </c>
      <c r="M20" s="34"/>
      <c r="N20" s="29"/>
      <c r="O20" s="30"/>
      <c r="P20" s="84" t="s">
        <v>14</v>
      </c>
      <c r="Q20" s="72">
        <f>IF(OR(H16="",H20=""),"",IF(H16&lt;H20,I16,I20))</f>
      </c>
      <c r="R20" s="32"/>
      <c r="S20" s="29"/>
      <c r="T20" s="34"/>
      <c r="U20" s="36">
        <f>IF(OR(V19="",V21=""),"",IF(OR(W19="",W21=""),"",IF(W19=W21,"Pas de nul !",IF(W19&lt;W21,V19,V21))))</f>
      </c>
      <c r="V20" s="37"/>
      <c r="W20" s="38"/>
      <c r="X20" s="39">
        <f>IF(AND(V19="",V21=""),"",IF(V19="",V21,IF(V21="",V19,IF(OR(W19="",W21=""),"",IF(W19=W21,"Pas de nul !",IF(W19&gt;W21,V19,V21))))))</f>
      </c>
      <c r="Y20" s="34"/>
      <c r="Z20" s="29"/>
      <c r="AA20" s="30"/>
      <c r="AB20" s="84" t="s">
        <v>14</v>
      </c>
      <c r="AC20" s="72">
        <f>IF(OR(T16="",T20=""),"",IF(T16&lt;T20,U16,U20))</f>
      </c>
    </row>
    <row r="21" spans="1:29" ht="12.75">
      <c r="A21" s="17">
        <f>IF(Montantes!C24="","",Montantes!C24)</f>
      </c>
      <c r="B21" s="18">
        <v>19</v>
      </c>
      <c r="C21" s="80"/>
      <c r="D21" s="80"/>
      <c r="E21" s="79"/>
      <c r="F21" s="76"/>
      <c r="G21" s="29"/>
      <c r="H21" s="30"/>
      <c r="I21" s="29"/>
      <c r="J21" s="39" t="str">
        <f>IF(A9="","",A9)</f>
        <v>nhg</v>
      </c>
      <c r="K21" s="34"/>
      <c r="L21" s="29"/>
      <c r="M21" s="30"/>
      <c r="N21" s="29"/>
      <c r="Q21" s="61"/>
      <c r="R21" s="62"/>
      <c r="S21" s="29"/>
      <c r="T21" s="30"/>
      <c r="U21" s="29"/>
      <c r="V21" s="39">
        <f>IF(A25="","",A25)</f>
      </c>
      <c r="W21" s="34"/>
      <c r="X21" s="29"/>
      <c r="Y21" s="30"/>
      <c r="Z21" s="29"/>
      <c r="AC21" s="61"/>
    </row>
    <row r="22" spans="1:29" ht="12.75">
      <c r="A22" s="17">
        <f>IF(Montantes!C25="","",Montantes!C25)</f>
      </c>
      <c r="B22" s="18">
        <v>20</v>
      </c>
      <c r="C22" s="82"/>
      <c r="D22" s="78"/>
      <c r="E22" s="80"/>
      <c r="F22" s="80"/>
      <c r="G22" s="29"/>
      <c r="H22" s="30"/>
      <c r="I22" s="29"/>
      <c r="J22" s="31"/>
      <c r="K22" s="30"/>
      <c r="L22" s="29"/>
      <c r="M22" s="30"/>
      <c r="N22" s="29"/>
      <c r="O22" s="30"/>
      <c r="P22" s="29"/>
      <c r="Q22" s="32"/>
      <c r="R22" s="62"/>
      <c r="S22" s="82"/>
      <c r="T22" s="97"/>
      <c r="U22" s="97"/>
      <c r="V22" s="97"/>
      <c r="W22" s="97"/>
      <c r="X22" s="97"/>
      <c r="Y22" s="97"/>
      <c r="Z22" s="97"/>
      <c r="AA22" s="97"/>
      <c r="AB22" s="97"/>
      <c r="AC22" s="97"/>
    </row>
    <row r="23" spans="1:29" ht="13.5" thickBot="1">
      <c r="A23" s="74">
        <f>IF(Montantes!C26="","",Montantes!C26)</f>
      </c>
      <c r="B23" s="75">
        <v>21</v>
      </c>
      <c r="C23" s="82"/>
      <c r="D23" s="82"/>
      <c r="E23" s="82"/>
      <c r="F23" s="82"/>
      <c r="G23" s="29"/>
      <c r="H23" s="30"/>
      <c r="I23" s="29"/>
      <c r="J23" s="83" t="str">
        <f>IF(A11="","",A11)</f>
        <v>jhg</v>
      </c>
      <c r="K23" s="34"/>
      <c r="L23" s="29"/>
      <c r="M23" s="30"/>
      <c r="N23" s="31"/>
      <c r="O23" s="30"/>
      <c r="P23" s="35"/>
      <c r="Q23" s="32"/>
      <c r="R23" s="82"/>
      <c r="S23" s="29"/>
      <c r="T23" s="30"/>
      <c r="U23" s="29"/>
      <c r="V23" s="31"/>
      <c r="W23" s="30"/>
      <c r="X23" s="29"/>
      <c r="Y23" s="30"/>
      <c r="Z23" s="29"/>
      <c r="AA23" s="30"/>
      <c r="AB23" s="29"/>
      <c r="AC23" s="32"/>
    </row>
    <row r="24" spans="1:29" ht="13.5" thickBot="1">
      <c r="A24" s="74">
        <f>IF(Montantes!C27="","",Montantes!C27)</f>
      </c>
      <c r="B24" s="75">
        <v>22</v>
      </c>
      <c r="C24" s="82"/>
      <c r="D24" s="82"/>
      <c r="E24" s="82"/>
      <c r="F24" s="82"/>
      <c r="G24" s="120" t="s">
        <v>23</v>
      </c>
      <c r="H24" s="34"/>
      <c r="I24" s="36">
        <f>IF(OR(J23="",J25=""),"",IF(OR(K23="",K25=""),"",IF(K23=K25,"Pas de nul !",IF(K23&lt;K25,J23,J25))))</f>
      </c>
      <c r="J24" s="37"/>
      <c r="K24" s="38"/>
      <c r="L24" s="36">
        <f>IF(OR(K23="",K25=""),"",IF(OR(J23="",J25=""),"",IF(K23=K25,"Pas de nul !",IF(K23&lt;K25,J25,J23))))</f>
      </c>
      <c r="M24" s="34"/>
      <c r="N24" s="29"/>
      <c r="O24" s="30"/>
      <c r="P24" s="59" t="s">
        <v>11</v>
      </c>
      <c r="Q24" s="60">
        <f>IF(N26="","",N26)</f>
      </c>
      <c r="R24" s="82"/>
      <c r="S24" s="120" t="s">
        <v>27</v>
      </c>
      <c r="T24" s="30"/>
      <c r="U24" s="29"/>
      <c r="V24" s="83">
        <f>IF(A27="","",A27)</f>
      </c>
      <c r="W24" s="34"/>
      <c r="X24" s="29"/>
      <c r="Y24" s="30"/>
      <c r="Z24" s="31"/>
      <c r="AA24" s="30"/>
      <c r="AB24" s="35"/>
      <c r="AC24" s="32"/>
    </row>
    <row r="25" spans="1:29" ht="13.5" thickBot="1">
      <c r="A25" s="74">
        <f>IF(Montantes!C28="","",Montantes!C28)</f>
      </c>
      <c r="B25" s="75">
        <v>23</v>
      </c>
      <c r="C25" s="62"/>
      <c r="D25" s="62"/>
      <c r="E25" s="62"/>
      <c r="F25" s="62"/>
      <c r="G25" s="121"/>
      <c r="H25" s="41"/>
      <c r="I25" s="29"/>
      <c r="J25" s="83">
        <f>IF(A14="","",A14)</f>
      </c>
      <c r="K25" s="34"/>
      <c r="L25" s="29"/>
      <c r="M25" s="38"/>
      <c r="N25" s="29"/>
      <c r="O25" s="30"/>
      <c r="P25" s="64" t="s">
        <v>12</v>
      </c>
      <c r="Q25" s="65">
        <f>IF(OR(L24="",L28=""),"",IF(OR(M24="",M28=""),"",IF(M24&gt;M28,L28,L24)))</f>
      </c>
      <c r="R25" s="82"/>
      <c r="S25" s="121"/>
      <c r="T25" s="34"/>
      <c r="U25" s="36">
        <f>IF(OR(V24="",V26=""),"",IF(OR(W24="",W26=""),"",IF(W24=W26,"Pas de nul !",IF(W24&lt;W26,V24,V26))))</f>
      </c>
      <c r="V25" s="37"/>
      <c r="W25" s="38"/>
      <c r="X25" s="36">
        <f>IF(OR(W24="",W26=""),"",IF(OR(V24="",V26=""),"",IF(W24=W26,"Pas de nul !",IF(W24&lt;W26,V26,V24))))</f>
      </c>
      <c r="Y25" s="34"/>
      <c r="Z25" s="29"/>
      <c r="AA25" s="30"/>
      <c r="AB25" s="59" t="s">
        <v>11</v>
      </c>
      <c r="AC25" s="60">
        <f>IF(Z27="","",Z27)</f>
      </c>
    </row>
    <row r="26" spans="1:29" ht="12.75">
      <c r="A26" s="74">
        <f>IF(Montantes!C29="","",Montantes!C29)</f>
      </c>
      <c r="B26" s="75">
        <v>24</v>
      </c>
      <c r="C26" s="62"/>
      <c r="D26" s="62"/>
      <c r="E26" s="62"/>
      <c r="F26" s="62"/>
      <c r="G26" s="90">
        <f>IF(AND(I24="",I28=""),"",IF(OR(J27="",J29=""),I24,IF(OR(J23="",J25=""),I28,IF(OR(H24="",H28=""),"",IF(H24=H28,"Pas de nul !",IF(H24&gt;H28,I24,I28))))))</f>
      </c>
      <c r="H26" s="43"/>
      <c r="I26" s="29"/>
      <c r="J26" s="29"/>
      <c r="K26" s="30"/>
      <c r="L26" s="29"/>
      <c r="M26" s="44"/>
      <c r="N26" s="91">
        <f>IF(OR(M24="",M28=""),"",IF(M24=M28,"Pas de nul !",IF(M24&gt;M28,L24,L28)))</f>
      </c>
      <c r="O26" s="78"/>
      <c r="P26" s="66" t="s">
        <v>13</v>
      </c>
      <c r="Q26" s="67">
        <f>G26</f>
      </c>
      <c r="R26" s="82"/>
      <c r="S26" s="29"/>
      <c r="T26" s="41"/>
      <c r="U26" s="29"/>
      <c r="V26" s="83">
        <f>IF(A30="","",A30)</f>
      </c>
      <c r="W26" s="34"/>
      <c r="X26" s="29"/>
      <c r="Y26" s="38"/>
      <c r="Z26" s="29"/>
      <c r="AA26" s="30"/>
      <c r="AB26" s="64" t="s">
        <v>12</v>
      </c>
      <c r="AC26" s="65">
        <f>IF(OR(X25="",X29=""),"",IF(OR(Y25="",Y29=""),"",IF(Y25&gt;Y29,X29,X25)))</f>
      </c>
    </row>
    <row r="27" spans="1:29" ht="13.5" thickBot="1">
      <c r="A27" s="17">
        <f>IF(Montantes!C30="","",Montantes!C30)</f>
      </c>
      <c r="B27" s="18">
        <v>25</v>
      </c>
      <c r="C27" s="62"/>
      <c r="D27" s="62"/>
      <c r="E27" s="62"/>
      <c r="F27" s="62"/>
      <c r="G27" s="29"/>
      <c r="H27" s="43"/>
      <c r="I27" s="29"/>
      <c r="J27" s="83">
        <f>IF(A12="","",A12)</f>
      </c>
      <c r="K27" s="34"/>
      <c r="L27" s="29"/>
      <c r="M27" s="44"/>
      <c r="N27" s="29"/>
      <c r="O27" s="76"/>
      <c r="P27" s="84" t="s">
        <v>14</v>
      </c>
      <c r="Q27" s="85">
        <f>IF(OR(H24="",H28=""),"",IF(H24&lt;H28,I24,I28))</f>
      </c>
      <c r="R27" s="82"/>
      <c r="S27" s="90">
        <f>IF(AND(U25="",U29=""),"",IF(OR(V28="",V30=""),U25,IF(OR(V24="",V26=""),U29,IF(OR(T25="",T29=""),"",IF(T25=T29,"Pas de nul !",IF(T25&gt;T29,U25,U29))))))</f>
      </c>
      <c r="T27" s="43"/>
      <c r="U27" s="29"/>
      <c r="V27" s="29"/>
      <c r="W27" s="30"/>
      <c r="X27" s="29"/>
      <c r="Y27" s="44"/>
      <c r="Z27" s="91">
        <f>IF(OR(Y25="",Y29=""),"",IF(Y25=Y29,"Pas de nul !",IF(Y25&gt;Y29,X25,X29)))</f>
      </c>
      <c r="AA27" s="78"/>
      <c r="AB27" s="66" t="s">
        <v>13</v>
      </c>
      <c r="AC27" s="67">
        <f>S27</f>
      </c>
    </row>
    <row r="28" spans="1:29" ht="13.5" thickBot="1">
      <c r="A28" s="17">
        <f>IF(Montantes!C31="","",Montantes!C31)</f>
      </c>
      <c r="B28" s="18">
        <v>26</v>
      </c>
      <c r="C28" s="62"/>
      <c r="D28" s="62"/>
      <c r="E28" s="62"/>
      <c r="F28" s="62"/>
      <c r="G28" s="29"/>
      <c r="H28" s="34"/>
      <c r="I28" s="36">
        <f>IF(OR(J27="",J29=""),"",IF(OR(K27="",K29=""),"",IF(K27=K29,"Pas de nul !",IF(K27&lt;K29,J27,J29))))</f>
      </c>
      <c r="J28" s="37"/>
      <c r="K28" s="38"/>
      <c r="L28" s="36">
        <f>IF(OR(J27="",J29=""),"",IF(OR(K27="",K29=""),"",IF(K27=K29,"Pas de nul !",IF(K29&lt;K27,J27,J29))))</f>
      </c>
      <c r="M28" s="34"/>
      <c r="N28" s="29"/>
      <c r="O28" s="76"/>
      <c r="P28" s="81"/>
      <c r="Q28" s="79"/>
      <c r="R28" s="82"/>
      <c r="S28" s="29"/>
      <c r="T28" s="43"/>
      <c r="U28" s="29"/>
      <c r="V28" s="83">
        <f>IF(A28="","",A28)</f>
      </c>
      <c r="W28" s="34"/>
      <c r="X28" s="29"/>
      <c r="Y28" s="44"/>
      <c r="Z28" s="29"/>
      <c r="AA28" s="76"/>
      <c r="AB28" s="84" t="s">
        <v>14</v>
      </c>
      <c r="AC28" s="85">
        <f>IF(OR(T25="",T29=""),"",IF(T25&lt;T29,U25,U29))</f>
      </c>
    </row>
    <row r="29" spans="1:29" ht="12.75">
      <c r="A29" s="17">
        <f>IF(Montantes!C32="","",Montantes!C32)</f>
      </c>
      <c r="B29" s="18">
        <v>27</v>
      </c>
      <c r="C29" s="62"/>
      <c r="D29" s="62"/>
      <c r="E29" s="62"/>
      <c r="F29" s="62"/>
      <c r="G29" s="29"/>
      <c r="H29" s="30"/>
      <c r="I29" s="29"/>
      <c r="J29" s="83">
        <f>IF(A13="","",A13)</f>
      </c>
      <c r="K29" s="34"/>
      <c r="L29" s="29"/>
      <c r="M29" s="30"/>
      <c r="N29" s="29"/>
      <c r="O29" s="76"/>
      <c r="P29" s="51"/>
      <c r="Q29" s="80"/>
      <c r="R29" s="82"/>
      <c r="S29" s="29"/>
      <c r="T29" s="34"/>
      <c r="U29" s="36">
        <f>IF(OR(V28="",V30=""),"",IF(OR(W28="",W30=""),"",IF(W28=W30,"Pas de nul !",IF(W28&lt;W30,V28,V30))))</f>
      </c>
      <c r="V29" s="37"/>
      <c r="W29" s="38"/>
      <c r="X29" s="36">
        <f>IF(OR(V28="",V30=""),"",IF(OR(W28="",W30=""),"",IF(W28=W30,"Pas de nul !",IF(W30&lt;W28,V28,V30))))</f>
      </c>
      <c r="Y29" s="34"/>
      <c r="Z29" s="29"/>
      <c r="AA29" s="76"/>
      <c r="AB29" s="81"/>
      <c r="AC29" s="79"/>
    </row>
    <row r="30" spans="1:29" ht="13.5" thickBot="1">
      <c r="A30" s="17">
        <f>IF(Montantes!C33="","",Montantes!C33)</f>
      </c>
      <c r="B30" s="18">
        <v>28</v>
      </c>
      <c r="C30" s="62"/>
      <c r="D30" s="62"/>
      <c r="E30" s="62"/>
      <c r="F30" s="62"/>
      <c r="G30" s="51"/>
      <c r="H30" s="52"/>
      <c r="I30" s="53"/>
      <c r="J30" s="29"/>
      <c r="K30" s="30"/>
      <c r="L30" s="29"/>
      <c r="M30" s="30"/>
      <c r="N30" s="29"/>
      <c r="O30" s="76"/>
      <c r="P30" s="77">
        <f>IF(OR(O26="",O34=""),"",IF(O26=O34,"Pas de nul !",IF(O26&gt;O34,N26,N34)))</f>
      </c>
      <c r="Q30" s="80"/>
      <c r="R30" s="82"/>
      <c r="S30" s="29"/>
      <c r="T30" s="30"/>
      <c r="U30" s="29"/>
      <c r="V30" s="83">
        <f>IF(A29="","",A29)</f>
      </c>
      <c r="W30" s="34"/>
      <c r="X30" s="29"/>
      <c r="Y30" s="30"/>
      <c r="Z30" s="29"/>
      <c r="AA30" s="76"/>
      <c r="AB30" s="51"/>
      <c r="AC30" s="80"/>
    </row>
    <row r="31" spans="1:29" ht="13.5" thickBot="1">
      <c r="A31" s="13">
        <f>IF(Montantes!C34="","",Montantes!C34)</f>
      </c>
      <c r="B31" s="14">
        <v>29</v>
      </c>
      <c r="C31" s="62"/>
      <c r="D31" s="62"/>
      <c r="E31" s="62"/>
      <c r="F31" s="62"/>
      <c r="G31" s="120" t="s">
        <v>24</v>
      </c>
      <c r="H31" s="30"/>
      <c r="I31" s="29"/>
      <c r="J31" s="29">
        <f>IF(A15="","",A15)</f>
      </c>
      <c r="K31" s="34"/>
      <c r="L31" s="29"/>
      <c r="M31" s="30"/>
      <c r="N31" s="29"/>
      <c r="O31" s="76"/>
      <c r="P31" s="51"/>
      <c r="Q31" s="50"/>
      <c r="R31" s="82"/>
      <c r="S31" s="51"/>
      <c r="T31" s="52"/>
      <c r="U31" s="53"/>
      <c r="V31" s="29"/>
      <c r="W31" s="30"/>
      <c r="X31" s="29"/>
      <c r="Y31" s="30"/>
      <c r="Z31" s="29"/>
      <c r="AA31" s="76"/>
      <c r="AB31" s="77">
        <f>IF(OR(AA27="",AA35=""),"",IF(AA27=AA35,"Pas de nul !",IF(AA27&gt;AA35,Z27,Z35)))</f>
      </c>
      <c r="AC31" s="80"/>
    </row>
    <row r="32" spans="1:29" ht="13.5" thickBot="1">
      <c r="A32" s="13">
        <f>IF(Montantes!C35="","",Montantes!C35)</f>
      </c>
      <c r="B32" s="14">
        <v>30</v>
      </c>
      <c r="C32" s="62"/>
      <c r="D32" s="62"/>
      <c r="E32" s="62"/>
      <c r="F32" s="62"/>
      <c r="G32" s="121"/>
      <c r="H32" s="34"/>
      <c r="I32" s="36">
        <f>IF(OR(J31="",J33=""),"",IF(OR(K31="",K33=""),"",IF(K31=K33,"Pas de nul !",IF(K31&lt;K33,J31,J33))))</f>
      </c>
      <c r="J32" s="37"/>
      <c r="K32" s="38"/>
      <c r="L32" s="39">
        <f>IF(AND(J31="",J33=""),"",IF(J31="",J33,IF(J33="",J31,IF(OR(K31="",K33=""),"",IF(K31=K33,"Pas de nul !",IF(K31&gt;K33,J31,J33))))))</f>
      </c>
      <c r="M32" s="34"/>
      <c r="N32" s="29"/>
      <c r="O32" s="76"/>
      <c r="P32" s="51"/>
      <c r="Q32" s="50"/>
      <c r="R32" s="82"/>
      <c r="S32" s="120" t="s">
        <v>28</v>
      </c>
      <c r="T32" s="30"/>
      <c r="U32" s="29"/>
      <c r="V32" s="29">
        <f>IF(A31="","",A31)</f>
      </c>
      <c r="W32" s="34"/>
      <c r="X32" s="29"/>
      <c r="Y32" s="30"/>
      <c r="Z32" s="29"/>
      <c r="AA32" s="76"/>
      <c r="AB32" s="51"/>
      <c r="AC32" s="50"/>
    </row>
    <row r="33" spans="1:29" ht="13.5" thickBot="1">
      <c r="A33" s="13">
        <f>IF(Montantes!C36="","",Montantes!C36)</f>
      </c>
      <c r="B33" s="14">
        <v>31</v>
      </c>
      <c r="C33" s="62"/>
      <c r="D33" s="62"/>
      <c r="E33" s="62"/>
      <c r="F33" s="62"/>
      <c r="G33" s="29"/>
      <c r="H33" s="41"/>
      <c r="I33" s="29"/>
      <c r="J33" s="29">
        <f>IF(A18="","",A18)</f>
      </c>
      <c r="K33" s="34"/>
      <c r="L33" s="29"/>
      <c r="M33" s="38"/>
      <c r="N33" s="29"/>
      <c r="O33" s="76"/>
      <c r="P33" s="86" t="s">
        <v>11</v>
      </c>
      <c r="Q33" s="87">
        <f>IF(OR(M32="",M36=""),"",N34)</f>
      </c>
      <c r="R33" s="82"/>
      <c r="S33" s="121"/>
      <c r="T33" s="34"/>
      <c r="U33" s="36">
        <f>IF(OR(V32="",V34=""),"",IF(OR(W32="",W34=""),"",IF(W32=W34,"Pas de nul !",IF(W32&lt;W34,V32,V34))))</f>
      </c>
      <c r="V33" s="37"/>
      <c r="W33" s="38"/>
      <c r="X33" s="39">
        <f>IF(AND(V32="",V34=""),"",IF(V32="",V34,IF(V34="",V32,IF(OR(W32="",W34=""),"",IF(W32=W34,"Pas de nul !",IF(W32&gt;W34,V32,V34))))))</f>
      </c>
      <c r="Y33" s="34"/>
      <c r="Z33" s="29"/>
      <c r="AA33" s="76"/>
      <c r="AB33" s="51"/>
      <c r="AC33" s="50"/>
    </row>
    <row r="34" spans="1:29" ht="13.5" thickBot="1">
      <c r="A34" s="11">
        <f>IF(Montantes!C37="","",Montantes!C37)</f>
      </c>
      <c r="B34" s="12">
        <v>32</v>
      </c>
      <c r="C34" s="62"/>
      <c r="D34" s="62"/>
      <c r="E34" s="62"/>
      <c r="F34" s="62"/>
      <c r="G34" s="89">
        <f>IF(AND(I32="",I36=""),"",IF(OR(J35="",J37=""),I32,IF(OR(J31="",J33=""),I36,IF(OR(H32="",H36=""),"",IF(H32=H36,"Pas de nul !",IF(H32&gt;H36,I32,I36))))))</f>
      </c>
      <c r="H34" s="43"/>
      <c r="I34" s="29"/>
      <c r="J34" s="29"/>
      <c r="K34" s="30"/>
      <c r="L34" s="29"/>
      <c r="M34" s="44"/>
      <c r="N34" s="92">
        <f>IF(OR(M32="",M36=""),"",IF(M32=M36,"Pas de nul !",IF(M32&gt;M36,L32,L36)))</f>
      </c>
      <c r="O34" s="78"/>
      <c r="P34" s="64" t="s">
        <v>12</v>
      </c>
      <c r="Q34" s="65">
        <f>IF(OR(L32="",L36=""),"",IF(OR(M32="",M36=""),"",IF(M32&gt;M36,L36,L32)))</f>
      </c>
      <c r="R34" s="82"/>
      <c r="S34" s="29"/>
      <c r="T34" s="41"/>
      <c r="U34" s="29"/>
      <c r="V34" s="29">
        <f>IF(A34="","",A34)</f>
      </c>
      <c r="W34" s="34"/>
      <c r="X34" s="29"/>
      <c r="Y34" s="38"/>
      <c r="Z34" s="29"/>
      <c r="AA34" s="76"/>
      <c r="AB34" s="86" t="s">
        <v>11</v>
      </c>
      <c r="AC34" s="87">
        <f>IF(OR(Y33="",Y37=""),"",Z35)</f>
      </c>
    </row>
    <row r="35" spans="7:29" ht="12.75">
      <c r="G35" s="29"/>
      <c r="H35" s="43"/>
      <c r="I35" s="29"/>
      <c r="J35" s="29">
        <f>IF(A16="","",A16)</f>
      </c>
      <c r="K35" s="34"/>
      <c r="L35" s="29"/>
      <c r="M35" s="44"/>
      <c r="N35" s="29"/>
      <c r="O35" s="76"/>
      <c r="P35" s="88" t="s">
        <v>13</v>
      </c>
      <c r="Q35" s="70">
        <f>IF(OR(H32="",H36=""),"",G34)</f>
      </c>
      <c r="R35" s="97"/>
      <c r="S35" s="89">
        <f>IF(AND(U33="",U37=""),"",IF(OR(V36="",V38=""),U33,IF(OR(V32="",V34=""),U37,IF(OR(T33="",T37=""),"",IF(T33=T37,"Pas de nul !",IF(T33&gt;T37,U33,U37))))))</f>
      </c>
      <c r="T35" s="43"/>
      <c r="U35" s="29"/>
      <c r="V35" s="29"/>
      <c r="W35" s="30"/>
      <c r="X35" s="29"/>
      <c r="Y35" s="44"/>
      <c r="Z35" s="92">
        <f>IF(OR(Y33="",Y37=""),"",IF(Y33=Y37,"Pas de nul !",IF(Y33&gt;Y37,X33,X37)))</f>
      </c>
      <c r="AA35" s="78"/>
      <c r="AB35" s="64" t="s">
        <v>12</v>
      </c>
      <c r="AC35" s="65">
        <f>IF(OR(X33="",X37=""),"",IF(OR(Y33="",Y37=""),"",IF(Y33&gt;Y37,X37,X33)))</f>
      </c>
    </row>
    <row r="36" spans="7:29" ht="13.5" thickBot="1">
      <c r="G36" s="29"/>
      <c r="H36" s="34"/>
      <c r="I36" s="36">
        <f>IF(OR(J35="",J37=""),"",IF(OR(K35="",K37=""),"",IF(K35=K37,"Pas de nul !",IF(K35&lt;K37,J35,J37))))</f>
      </c>
      <c r="J36" s="37"/>
      <c r="K36" s="38"/>
      <c r="L36" s="39">
        <f>IF(AND(J35="",J37=""),"",IF(J35="",J37,IF(J37="",J35,IF(OR(K35="",K37=""),"",IF(K35=K37,"Pas de nul !",IF(K35&gt;K37,J35,J37))))))</f>
      </c>
      <c r="M36" s="34"/>
      <c r="N36" s="29"/>
      <c r="O36" s="30"/>
      <c r="P36" s="84" t="s">
        <v>14</v>
      </c>
      <c r="Q36" s="72">
        <f>IF(OR(H32="",H36=""),"",IF(H32&lt;H36,I32,I36))</f>
      </c>
      <c r="R36" s="97"/>
      <c r="S36" s="29"/>
      <c r="T36" s="43"/>
      <c r="U36" s="29"/>
      <c r="V36" s="29">
        <f>IF(A32="","",A32)</f>
      </c>
      <c r="W36" s="34"/>
      <c r="X36" s="29"/>
      <c r="Y36" s="44"/>
      <c r="Z36" s="29"/>
      <c r="AA36" s="76"/>
      <c r="AB36" s="88" t="s">
        <v>13</v>
      </c>
      <c r="AC36" s="70">
        <f>IF(OR(T33="",T37=""),"",S35)</f>
      </c>
    </row>
    <row r="37" spans="7:29" ht="13.5" thickBot="1">
      <c r="G37" s="29"/>
      <c r="H37" s="30"/>
      <c r="I37" s="29"/>
      <c r="J37" s="39">
        <f>IF(A17="","",A17)</f>
      </c>
      <c r="K37" s="34"/>
      <c r="L37" s="29"/>
      <c r="M37" s="30"/>
      <c r="N37" s="29"/>
      <c r="Q37" s="61"/>
      <c r="R37" s="97"/>
      <c r="S37" s="29"/>
      <c r="T37" s="34"/>
      <c r="U37" s="36">
        <f>IF(OR(V36="",V38=""),"",IF(OR(W36="",W38=""),"",IF(W36=W38,"Pas de nul !",IF(W36&lt;W38,V36,V38))))</f>
      </c>
      <c r="V37" s="37"/>
      <c r="W37" s="38"/>
      <c r="X37" s="39">
        <f>IF(AND(V36="",V38=""),"",IF(V36="",V38,IF(V38="",V36,IF(OR(W36="",W38=""),"",IF(W36=W38,"Pas de nul !",IF(W36&gt;W38,V36,V38))))))</f>
      </c>
      <c r="Y37" s="34"/>
      <c r="Z37" s="29"/>
      <c r="AA37" s="30"/>
      <c r="AB37" s="84" t="s">
        <v>14</v>
      </c>
      <c r="AC37" s="72">
        <f>IF(OR(T33="",T37=""),"",IF(T33&lt;T37,U33,U37))</f>
      </c>
    </row>
    <row r="38" spans="7:29" ht="12.75">
      <c r="G38" s="97"/>
      <c r="H38" s="97"/>
      <c r="I38" s="97"/>
      <c r="J38" s="97"/>
      <c r="K38" s="97"/>
      <c r="L38" s="97"/>
      <c r="M38" s="97"/>
      <c r="N38" s="97"/>
      <c r="O38" s="97"/>
      <c r="P38" s="97"/>
      <c r="Q38" s="97"/>
      <c r="R38" s="97"/>
      <c r="S38" s="29"/>
      <c r="T38" s="30"/>
      <c r="U38" s="29"/>
      <c r="V38" s="39">
        <f>IF(A33="","",A33)</f>
      </c>
      <c r="W38" s="34"/>
      <c r="X38" s="29"/>
      <c r="Y38" s="30"/>
      <c r="Z38" s="29"/>
      <c r="AC38" s="61"/>
    </row>
    <row r="39" spans="7:29" ht="12.75">
      <c r="G39" s="77"/>
      <c r="H39" s="76"/>
      <c r="I39" s="77"/>
      <c r="J39" s="77"/>
      <c r="K39" s="78"/>
      <c r="L39" s="77"/>
      <c r="M39" s="76"/>
      <c r="N39" s="79"/>
      <c r="O39" s="76"/>
      <c r="P39" s="93"/>
      <c r="Q39" s="80"/>
      <c r="R39" s="97"/>
      <c r="S39" s="77"/>
      <c r="T39" s="76"/>
      <c r="U39" s="77"/>
      <c r="V39" s="77"/>
      <c r="W39" s="78"/>
      <c r="X39" s="77"/>
      <c r="Y39" s="76"/>
      <c r="Z39" s="79"/>
      <c r="AA39" s="76"/>
      <c r="AB39" s="93"/>
      <c r="AC39" s="80"/>
    </row>
    <row r="40" spans="7:29" ht="12.75">
      <c r="G40" s="79"/>
      <c r="H40" s="78"/>
      <c r="I40" s="77"/>
      <c r="J40" s="77"/>
      <c r="K40" s="76"/>
      <c r="L40" s="77"/>
      <c r="M40" s="78"/>
      <c r="N40" s="77"/>
      <c r="O40" s="76"/>
      <c r="P40" s="94"/>
      <c r="Q40" s="82"/>
      <c r="R40" s="97"/>
      <c r="S40" s="79"/>
      <c r="T40" s="78"/>
      <c r="U40" s="77"/>
      <c r="V40" s="77"/>
      <c r="W40" s="76"/>
      <c r="X40" s="77"/>
      <c r="Y40" s="78"/>
      <c r="Z40" s="77"/>
      <c r="AA40" s="76"/>
      <c r="AB40" s="94"/>
      <c r="AC40" s="82"/>
    </row>
    <row r="41" spans="7:29" ht="12.75">
      <c r="G41" s="77"/>
      <c r="H41" s="76"/>
      <c r="I41" s="77"/>
      <c r="J41" s="77"/>
      <c r="K41" s="78"/>
      <c r="L41" s="77"/>
      <c r="M41" s="76"/>
      <c r="N41" s="77"/>
      <c r="O41" s="76"/>
      <c r="P41" s="94"/>
      <c r="Q41" s="82"/>
      <c r="R41" s="97"/>
      <c r="S41" s="77"/>
      <c r="T41" s="76"/>
      <c r="U41" s="77"/>
      <c r="V41" s="77"/>
      <c r="W41" s="78"/>
      <c r="X41" s="77"/>
      <c r="Y41" s="76"/>
      <c r="Z41" s="77"/>
      <c r="AA41" s="76"/>
      <c r="AB41" s="94"/>
      <c r="AC41" s="82"/>
    </row>
    <row r="42" spans="7:29" ht="12.75">
      <c r="G42" s="77"/>
      <c r="H42" s="76"/>
      <c r="I42" s="77"/>
      <c r="J42" s="77"/>
      <c r="K42" s="76"/>
      <c r="L42" s="77"/>
      <c r="M42" s="76"/>
      <c r="N42" s="77"/>
      <c r="O42" s="78"/>
      <c r="P42" s="94"/>
      <c r="Q42" s="82"/>
      <c r="R42" s="97"/>
      <c r="S42" s="77"/>
      <c r="T42" s="76"/>
      <c r="U42" s="77"/>
      <c r="V42" s="77"/>
      <c r="W42" s="76"/>
      <c r="X42" s="77"/>
      <c r="Y42" s="76"/>
      <c r="Z42" s="77"/>
      <c r="AA42" s="78"/>
      <c r="AB42" s="94"/>
      <c r="AC42" s="82"/>
    </row>
    <row r="43" spans="7:29" ht="12.75">
      <c r="G43" s="77"/>
      <c r="H43" s="76"/>
      <c r="I43" s="77"/>
      <c r="J43" s="77"/>
      <c r="K43" s="78"/>
      <c r="L43" s="77"/>
      <c r="M43" s="76"/>
      <c r="N43" s="77"/>
      <c r="O43" s="76"/>
      <c r="P43" s="94"/>
      <c r="Q43" s="82"/>
      <c r="R43" s="97"/>
      <c r="S43" s="77"/>
      <c r="T43" s="76"/>
      <c r="U43" s="77"/>
      <c r="V43" s="77"/>
      <c r="W43" s="78"/>
      <c r="X43" s="77"/>
      <c r="Y43" s="76"/>
      <c r="Z43" s="77"/>
      <c r="AA43" s="76"/>
      <c r="AB43" s="94"/>
      <c r="AC43" s="82"/>
    </row>
    <row r="44" spans="7:29" ht="12.75">
      <c r="G44" s="77"/>
      <c r="H44" s="78"/>
      <c r="I44" s="77"/>
      <c r="J44" s="77"/>
      <c r="K44" s="76"/>
      <c r="L44" s="77"/>
      <c r="M44" s="78"/>
      <c r="N44" s="77"/>
      <c r="O44" s="76"/>
      <c r="P44" s="93"/>
      <c r="Q44" s="79"/>
      <c r="R44" s="97"/>
      <c r="S44" s="77"/>
      <c r="T44" s="78"/>
      <c r="U44" s="77"/>
      <c r="V44" s="77"/>
      <c r="W44" s="76"/>
      <c r="X44" s="77"/>
      <c r="Y44" s="78"/>
      <c r="Z44" s="77"/>
      <c r="AA44" s="76"/>
      <c r="AB44" s="93"/>
      <c r="AC44" s="79"/>
    </row>
    <row r="45" spans="7:29" ht="12.75">
      <c r="G45" s="77"/>
      <c r="H45" s="76"/>
      <c r="I45" s="77"/>
      <c r="J45" s="77"/>
      <c r="K45" s="78"/>
      <c r="L45" s="77"/>
      <c r="M45" s="76"/>
      <c r="N45" s="77"/>
      <c r="O45" s="76"/>
      <c r="P45" s="77"/>
      <c r="Q45" s="80"/>
      <c r="R45" s="97"/>
      <c r="S45" s="77"/>
      <c r="T45" s="76"/>
      <c r="U45" s="77"/>
      <c r="V45" s="77"/>
      <c r="W45" s="78"/>
      <c r="X45" s="77"/>
      <c r="Y45" s="76"/>
      <c r="Z45" s="77"/>
      <c r="AA45" s="76"/>
      <c r="AB45" s="77"/>
      <c r="AC45" s="80"/>
    </row>
    <row r="46" spans="7:29" ht="12.75">
      <c r="G46" s="77"/>
      <c r="H46" s="95"/>
      <c r="I46" s="96"/>
      <c r="J46" s="77"/>
      <c r="K46" s="76"/>
      <c r="L46" s="77"/>
      <c r="M46" s="76"/>
      <c r="N46" s="77"/>
      <c r="O46" s="76"/>
      <c r="P46" s="77"/>
      <c r="Q46" s="80"/>
      <c r="R46" s="97"/>
      <c r="S46" s="77"/>
      <c r="T46" s="95"/>
      <c r="U46" s="96"/>
      <c r="V46" s="77"/>
      <c r="W46" s="76"/>
      <c r="X46" s="77"/>
      <c r="Y46" s="76"/>
      <c r="Z46" s="77"/>
      <c r="AA46" s="76"/>
      <c r="AB46" s="77"/>
      <c r="AC46" s="80"/>
    </row>
    <row r="47" spans="7:29" ht="12.75">
      <c r="G47" s="77"/>
      <c r="H47" s="76"/>
      <c r="I47" s="77"/>
      <c r="J47" s="77"/>
      <c r="K47" s="78"/>
      <c r="L47" s="77"/>
      <c r="M47" s="76"/>
      <c r="N47" s="77"/>
      <c r="O47" s="76"/>
      <c r="P47" s="77"/>
      <c r="Q47" s="80"/>
      <c r="R47" s="97"/>
      <c r="S47" s="77"/>
      <c r="T47" s="76"/>
      <c r="U47" s="77"/>
      <c r="V47" s="77"/>
      <c r="W47" s="78"/>
      <c r="X47" s="77"/>
      <c r="Y47" s="76"/>
      <c r="Z47" s="77"/>
      <c r="AA47" s="76"/>
      <c r="AB47" s="77"/>
      <c r="AC47" s="80"/>
    </row>
    <row r="48" spans="7:29" ht="12.75">
      <c r="G48" s="77"/>
      <c r="H48" s="78"/>
      <c r="I48" s="77"/>
      <c r="J48" s="77"/>
      <c r="K48" s="76"/>
      <c r="L48" s="77"/>
      <c r="M48" s="78"/>
      <c r="N48" s="77"/>
      <c r="O48" s="76"/>
      <c r="P48" s="77"/>
      <c r="Q48" s="80"/>
      <c r="R48" s="97"/>
      <c r="S48" s="77"/>
      <c r="T48" s="78"/>
      <c r="U48" s="77"/>
      <c r="V48" s="77"/>
      <c r="W48" s="76"/>
      <c r="X48" s="77"/>
      <c r="Y48" s="78"/>
      <c r="Z48" s="77"/>
      <c r="AA48" s="76"/>
      <c r="AB48" s="77"/>
      <c r="AC48" s="80"/>
    </row>
    <row r="49" spans="7:29" ht="12.75">
      <c r="G49" s="77"/>
      <c r="H49" s="76"/>
      <c r="I49" s="77"/>
      <c r="J49" s="77"/>
      <c r="K49" s="78"/>
      <c r="L49" s="77"/>
      <c r="M49" s="76"/>
      <c r="N49" s="77"/>
      <c r="O49" s="76"/>
      <c r="P49" s="94"/>
      <c r="Q49" s="82"/>
      <c r="R49" s="97"/>
      <c r="S49" s="77"/>
      <c r="T49" s="76"/>
      <c r="U49" s="77"/>
      <c r="V49" s="77"/>
      <c r="W49" s="78"/>
      <c r="X49" s="77"/>
      <c r="Y49" s="76"/>
      <c r="Z49" s="77"/>
      <c r="AA49" s="76"/>
      <c r="AB49" s="94"/>
      <c r="AC49" s="82"/>
    </row>
    <row r="50" spans="7:29" ht="12.75">
      <c r="G50" s="77"/>
      <c r="H50" s="76"/>
      <c r="I50" s="77"/>
      <c r="J50" s="77"/>
      <c r="K50" s="76"/>
      <c r="L50" s="77"/>
      <c r="M50" s="76"/>
      <c r="N50" s="77"/>
      <c r="O50" s="78"/>
      <c r="P50" s="94"/>
      <c r="Q50" s="82"/>
      <c r="R50" s="97"/>
      <c r="S50" s="77"/>
      <c r="T50" s="76"/>
      <c r="U50" s="77"/>
      <c r="V50" s="77"/>
      <c r="W50" s="76"/>
      <c r="X50" s="77"/>
      <c r="Y50" s="76"/>
      <c r="Z50" s="77"/>
      <c r="AA50" s="78"/>
      <c r="AB50" s="94"/>
      <c r="AC50" s="82"/>
    </row>
    <row r="51" spans="7:29" ht="12.75">
      <c r="G51" s="77"/>
      <c r="H51" s="76"/>
      <c r="I51" s="77"/>
      <c r="J51" s="77"/>
      <c r="K51" s="78"/>
      <c r="L51" s="77"/>
      <c r="M51" s="76"/>
      <c r="N51" s="77"/>
      <c r="O51" s="76"/>
      <c r="P51" s="94"/>
      <c r="Q51" s="82"/>
      <c r="R51" s="97"/>
      <c r="S51" s="77"/>
      <c r="T51" s="76"/>
      <c r="U51" s="77"/>
      <c r="V51" s="77"/>
      <c r="W51" s="78"/>
      <c r="X51" s="77"/>
      <c r="Y51" s="76"/>
      <c r="Z51" s="77"/>
      <c r="AA51" s="76"/>
      <c r="AB51" s="94"/>
      <c r="AC51" s="82"/>
    </row>
    <row r="52" spans="7:29" ht="12.75">
      <c r="G52" s="77"/>
      <c r="H52" s="78"/>
      <c r="I52" s="77"/>
      <c r="J52" s="77"/>
      <c r="K52" s="76"/>
      <c r="L52" s="77"/>
      <c r="M52" s="78"/>
      <c r="N52" s="77"/>
      <c r="O52" s="76"/>
      <c r="P52" s="94"/>
      <c r="Q52" s="98"/>
      <c r="R52" s="97"/>
      <c r="S52" s="77"/>
      <c r="T52" s="78"/>
      <c r="U52" s="77"/>
      <c r="V52" s="77"/>
      <c r="W52" s="76"/>
      <c r="X52" s="77"/>
      <c r="Y52" s="78"/>
      <c r="Z52" s="77"/>
      <c r="AA52" s="76"/>
      <c r="AB52" s="94"/>
      <c r="AC52" s="98"/>
    </row>
    <row r="53" spans="7:29" ht="12.75">
      <c r="G53" s="77"/>
      <c r="H53" s="76"/>
      <c r="I53" s="77"/>
      <c r="J53" s="77"/>
      <c r="K53" s="78"/>
      <c r="L53" s="77"/>
      <c r="M53" s="76"/>
      <c r="N53" s="77"/>
      <c r="O53" s="97"/>
      <c r="P53" s="97"/>
      <c r="Q53" s="82"/>
      <c r="R53" s="97"/>
      <c r="S53" s="77"/>
      <c r="T53" s="76"/>
      <c r="U53" s="77"/>
      <c r="V53" s="77"/>
      <c r="W53" s="78"/>
      <c r="X53" s="77"/>
      <c r="Y53" s="76"/>
      <c r="Z53" s="77"/>
      <c r="AA53" s="97"/>
      <c r="AB53" s="97"/>
      <c r="AC53" s="82"/>
    </row>
    <row r="54" spans="7:29" ht="12.75">
      <c r="G54" s="97"/>
      <c r="H54" s="97"/>
      <c r="I54" s="97"/>
      <c r="J54" s="97"/>
      <c r="K54" s="97"/>
      <c r="L54" s="97"/>
      <c r="M54" s="97"/>
      <c r="N54" s="97"/>
      <c r="O54" s="97"/>
      <c r="P54" s="97"/>
      <c r="Q54" s="97"/>
      <c r="R54" s="97"/>
      <c r="S54" s="97"/>
      <c r="T54" s="97"/>
      <c r="U54" s="97"/>
      <c r="V54" s="97"/>
      <c r="W54" s="97"/>
      <c r="X54" s="97"/>
      <c r="Y54" s="97"/>
      <c r="Z54" s="97"/>
      <c r="AA54" s="97"/>
      <c r="AB54" s="97"/>
      <c r="AC54" s="97"/>
    </row>
    <row r="55" spans="7:29" ht="12.75">
      <c r="G55" s="77"/>
      <c r="H55" s="76"/>
      <c r="I55" s="77"/>
      <c r="J55" s="77"/>
      <c r="K55" s="78"/>
      <c r="L55" s="77"/>
      <c r="M55" s="76"/>
      <c r="N55" s="79"/>
      <c r="O55" s="76"/>
      <c r="P55" s="93"/>
      <c r="Q55" s="80"/>
      <c r="R55" s="97"/>
      <c r="S55" s="77"/>
      <c r="T55" s="76"/>
      <c r="U55" s="77"/>
      <c r="V55" s="77"/>
      <c r="W55" s="78"/>
      <c r="X55" s="77"/>
      <c r="Y55" s="76"/>
      <c r="Z55" s="79"/>
      <c r="AA55" s="76"/>
      <c r="AB55" s="93"/>
      <c r="AC55" s="80"/>
    </row>
    <row r="56" spans="7:29" ht="12.75">
      <c r="G56" s="79"/>
      <c r="H56" s="78"/>
      <c r="I56" s="77"/>
      <c r="J56" s="77"/>
      <c r="K56" s="76"/>
      <c r="L56" s="77"/>
      <c r="M56" s="78"/>
      <c r="N56" s="77"/>
      <c r="O56" s="76"/>
      <c r="P56" s="94"/>
      <c r="Q56" s="82"/>
      <c r="R56" s="97"/>
      <c r="S56" s="79"/>
      <c r="T56" s="78"/>
      <c r="U56" s="77"/>
      <c r="V56" s="77"/>
      <c r="W56" s="76"/>
      <c r="X56" s="77"/>
      <c r="Y56" s="78"/>
      <c r="Z56" s="77"/>
      <c r="AA56" s="76"/>
      <c r="AB56" s="94"/>
      <c r="AC56" s="82"/>
    </row>
    <row r="57" spans="7:29" ht="12.75">
      <c r="G57" s="77"/>
      <c r="H57" s="76"/>
      <c r="I57" s="77"/>
      <c r="J57" s="77"/>
      <c r="K57" s="78"/>
      <c r="L57" s="77"/>
      <c r="M57" s="76"/>
      <c r="N57" s="77"/>
      <c r="O57" s="76"/>
      <c r="P57" s="94"/>
      <c r="Q57" s="82"/>
      <c r="R57" s="97"/>
      <c r="S57" s="77"/>
      <c r="T57" s="76"/>
      <c r="U57" s="77"/>
      <c r="V57" s="77"/>
      <c r="W57" s="78"/>
      <c r="X57" s="77"/>
      <c r="Y57" s="76"/>
      <c r="Z57" s="77"/>
      <c r="AA57" s="76"/>
      <c r="AB57" s="94"/>
      <c r="AC57" s="82"/>
    </row>
    <row r="58" spans="7:29" ht="12.75">
      <c r="G58" s="77"/>
      <c r="H58" s="76"/>
      <c r="I58" s="77"/>
      <c r="J58" s="77"/>
      <c r="K58" s="76"/>
      <c r="L58" s="77"/>
      <c r="M58" s="76"/>
      <c r="N58" s="77"/>
      <c r="O58" s="78"/>
      <c r="P58" s="94"/>
      <c r="Q58" s="82"/>
      <c r="R58" s="97"/>
      <c r="S58" s="77"/>
      <c r="T58" s="76"/>
      <c r="U58" s="77"/>
      <c r="V58" s="77"/>
      <c r="W58" s="76"/>
      <c r="X58" s="77"/>
      <c r="Y58" s="76"/>
      <c r="Z58" s="77"/>
      <c r="AA58" s="78"/>
      <c r="AB58" s="94"/>
      <c r="AC58" s="82"/>
    </row>
    <row r="59" spans="7:29" ht="12.75">
      <c r="G59" s="77"/>
      <c r="H59" s="76"/>
      <c r="I59" s="77"/>
      <c r="J59" s="77"/>
      <c r="K59" s="78"/>
      <c r="L59" s="77"/>
      <c r="M59" s="76"/>
      <c r="N59" s="77"/>
      <c r="O59" s="76"/>
      <c r="P59" s="94"/>
      <c r="Q59" s="82"/>
      <c r="R59" s="97"/>
      <c r="S59" s="77"/>
      <c r="T59" s="76"/>
      <c r="U59" s="77"/>
      <c r="V59" s="77"/>
      <c r="W59" s="78"/>
      <c r="X59" s="77"/>
      <c r="Y59" s="76"/>
      <c r="Z59" s="77"/>
      <c r="AA59" s="76"/>
      <c r="AB59" s="94"/>
      <c r="AC59" s="82"/>
    </row>
    <row r="60" spans="7:29" ht="12.75">
      <c r="G60" s="77"/>
      <c r="H60" s="78"/>
      <c r="I60" s="77"/>
      <c r="J60" s="77"/>
      <c r="K60" s="76"/>
      <c r="L60" s="77"/>
      <c r="M60" s="78"/>
      <c r="N60" s="77"/>
      <c r="O60" s="76"/>
      <c r="P60" s="93"/>
      <c r="Q60" s="79"/>
      <c r="R60" s="97"/>
      <c r="S60" s="77"/>
      <c r="T60" s="78"/>
      <c r="U60" s="77"/>
      <c r="V60" s="77"/>
      <c r="W60" s="76"/>
      <c r="X60" s="77"/>
      <c r="Y60" s="78"/>
      <c r="Z60" s="77"/>
      <c r="AA60" s="76"/>
      <c r="AB60" s="93"/>
      <c r="AC60" s="79"/>
    </row>
    <row r="61" spans="7:29" ht="12.75">
      <c r="G61" s="77"/>
      <c r="H61" s="76"/>
      <c r="I61" s="77"/>
      <c r="J61" s="77"/>
      <c r="K61" s="78"/>
      <c r="L61" s="77"/>
      <c r="M61" s="76"/>
      <c r="N61" s="77"/>
      <c r="O61" s="76"/>
      <c r="P61" s="77"/>
      <c r="Q61" s="80"/>
      <c r="R61" s="97"/>
      <c r="S61" s="77"/>
      <c r="T61" s="76"/>
      <c r="U61" s="77"/>
      <c r="V61" s="77"/>
      <c r="W61" s="78"/>
      <c r="X61" s="77"/>
      <c r="Y61" s="76"/>
      <c r="Z61" s="77"/>
      <c r="AA61" s="76"/>
      <c r="AB61" s="77"/>
      <c r="AC61" s="80"/>
    </row>
    <row r="62" spans="7:29" ht="12.75">
      <c r="G62" s="77"/>
      <c r="H62" s="95"/>
      <c r="I62" s="96"/>
      <c r="J62" s="77"/>
      <c r="K62" s="76"/>
      <c r="L62" s="77"/>
      <c r="M62" s="76"/>
      <c r="N62" s="77"/>
      <c r="O62" s="76"/>
      <c r="P62" s="77"/>
      <c r="Q62" s="80"/>
      <c r="R62" s="97"/>
      <c r="S62" s="77"/>
      <c r="T62" s="95"/>
      <c r="U62" s="96"/>
      <c r="V62" s="77"/>
      <c r="W62" s="76"/>
      <c r="X62" s="77"/>
      <c r="Y62" s="76"/>
      <c r="Z62" s="77"/>
      <c r="AA62" s="76"/>
      <c r="AB62" s="77"/>
      <c r="AC62" s="80"/>
    </row>
    <row r="63" spans="7:29" ht="12.75">
      <c r="G63" s="77"/>
      <c r="H63" s="76"/>
      <c r="I63" s="77"/>
      <c r="J63" s="77"/>
      <c r="K63" s="78"/>
      <c r="L63" s="77"/>
      <c r="M63" s="76"/>
      <c r="N63" s="77"/>
      <c r="O63" s="76"/>
      <c r="P63" s="77"/>
      <c r="Q63" s="80"/>
      <c r="R63" s="97"/>
      <c r="S63" s="77"/>
      <c r="T63" s="76"/>
      <c r="U63" s="77"/>
      <c r="V63" s="77"/>
      <c r="W63" s="78"/>
      <c r="X63" s="77"/>
      <c r="Y63" s="76"/>
      <c r="Z63" s="77"/>
      <c r="AA63" s="76"/>
      <c r="AB63" s="77"/>
      <c r="AC63" s="80"/>
    </row>
    <row r="64" spans="7:29" ht="12.75">
      <c r="G64" s="77"/>
      <c r="H64" s="78"/>
      <c r="I64" s="77"/>
      <c r="J64" s="77"/>
      <c r="K64" s="76"/>
      <c r="L64" s="77"/>
      <c r="M64" s="78"/>
      <c r="N64" s="77"/>
      <c r="O64" s="76"/>
      <c r="P64" s="77"/>
      <c r="Q64" s="80"/>
      <c r="R64" s="97"/>
      <c r="S64" s="77"/>
      <c r="T64" s="78"/>
      <c r="U64" s="77"/>
      <c r="V64" s="77"/>
      <c r="W64" s="76"/>
      <c r="X64" s="77"/>
      <c r="Y64" s="78"/>
      <c r="Z64" s="77"/>
      <c r="AA64" s="76"/>
      <c r="AB64" s="77"/>
      <c r="AC64" s="80"/>
    </row>
    <row r="65" spans="7:29" ht="12.75">
      <c r="G65" s="77"/>
      <c r="H65" s="76"/>
      <c r="I65" s="77"/>
      <c r="J65" s="77"/>
      <c r="K65" s="78"/>
      <c r="L65" s="77"/>
      <c r="M65" s="76"/>
      <c r="N65" s="77"/>
      <c r="O65" s="76"/>
      <c r="P65" s="94"/>
      <c r="Q65" s="82"/>
      <c r="R65" s="97"/>
      <c r="S65" s="77"/>
      <c r="T65" s="76"/>
      <c r="U65" s="77"/>
      <c r="V65" s="77"/>
      <c r="W65" s="78"/>
      <c r="X65" s="77"/>
      <c r="Y65" s="76"/>
      <c r="Z65" s="77"/>
      <c r="AA65" s="76"/>
      <c r="AB65" s="94"/>
      <c r="AC65" s="82"/>
    </row>
    <row r="66" spans="7:29" ht="12.75">
      <c r="G66" s="77"/>
      <c r="H66" s="76"/>
      <c r="I66" s="77"/>
      <c r="J66" s="77"/>
      <c r="K66" s="76"/>
      <c r="L66" s="77"/>
      <c r="M66" s="76"/>
      <c r="N66" s="77"/>
      <c r="O66" s="78"/>
      <c r="P66" s="94"/>
      <c r="Q66" s="82"/>
      <c r="R66" s="97"/>
      <c r="S66" s="77"/>
      <c r="T66" s="76"/>
      <c r="U66" s="77"/>
      <c r="V66" s="77"/>
      <c r="W66" s="76"/>
      <c r="X66" s="77"/>
      <c r="Y66" s="76"/>
      <c r="Z66" s="77"/>
      <c r="AA66" s="78"/>
      <c r="AB66" s="94"/>
      <c r="AC66" s="82"/>
    </row>
    <row r="67" spans="7:29" ht="12.75">
      <c r="G67" s="77"/>
      <c r="H67" s="76"/>
      <c r="I67" s="77"/>
      <c r="J67" s="77"/>
      <c r="K67" s="78"/>
      <c r="L67" s="77"/>
      <c r="M67" s="76"/>
      <c r="N67" s="77"/>
      <c r="O67" s="76"/>
      <c r="P67" s="94"/>
      <c r="Q67" s="82"/>
      <c r="R67" s="97"/>
      <c r="S67" s="77"/>
      <c r="T67" s="76"/>
      <c r="U67" s="77"/>
      <c r="V67" s="77"/>
      <c r="W67" s="78"/>
      <c r="X67" s="77"/>
      <c r="Y67" s="76"/>
      <c r="Z67" s="77"/>
      <c r="AA67" s="76"/>
      <c r="AB67" s="94"/>
      <c r="AC67" s="82"/>
    </row>
    <row r="68" spans="7:29" ht="12.75">
      <c r="G68" s="77"/>
      <c r="H68" s="78"/>
      <c r="I68" s="77"/>
      <c r="J68" s="77"/>
      <c r="K68" s="76"/>
      <c r="L68" s="77"/>
      <c r="M68" s="78"/>
      <c r="N68" s="77"/>
      <c r="O68" s="76"/>
      <c r="P68" s="94"/>
      <c r="Q68" s="98"/>
      <c r="R68" s="97"/>
      <c r="S68" s="77"/>
      <c r="T68" s="78"/>
      <c r="U68" s="77"/>
      <c r="V68" s="77"/>
      <c r="W68" s="76"/>
      <c r="X68" s="77"/>
      <c r="Y68" s="78"/>
      <c r="Z68" s="77"/>
      <c r="AA68" s="76"/>
      <c r="AB68" s="94"/>
      <c r="AC68" s="98"/>
    </row>
    <row r="69" spans="7:29" ht="12.75">
      <c r="G69" s="77"/>
      <c r="H69" s="76"/>
      <c r="I69" s="77"/>
      <c r="J69" s="77"/>
      <c r="K69" s="78"/>
      <c r="L69" s="77"/>
      <c r="M69" s="76"/>
      <c r="N69" s="77"/>
      <c r="O69" s="97"/>
      <c r="P69" s="97"/>
      <c r="Q69" s="82"/>
      <c r="R69" s="97"/>
      <c r="S69" s="77"/>
      <c r="T69" s="76"/>
      <c r="U69" s="77"/>
      <c r="V69" s="77"/>
      <c r="W69" s="78"/>
      <c r="X69" s="77"/>
      <c r="Y69" s="76"/>
      <c r="Z69" s="77"/>
      <c r="AA69" s="97"/>
      <c r="AB69" s="97"/>
      <c r="AC69" s="82"/>
    </row>
    <row r="70" spans="7:29" ht="12.75">
      <c r="G70" s="97"/>
      <c r="H70" s="97"/>
      <c r="I70" s="97"/>
      <c r="J70" s="97"/>
      <c r="K70" s="97"/>
      <c r="L70" s="97"/>
      <c r="M70" s="97"/>
      <c r="N70" s="97"/>
      <c r="O70" s="97"/>
      <c r="P70" s="97"/>
      <c r="Q70" s="97"/>
      <c r="R70" s="97"/>
      <c r="S70" s="97"/>
      <c r="T70" s="97"/>
      <c r="U70" s="97"/>
      <c r="V70" s="97"/>
      <c r="W70" s="97"/>
      <c r="X70" s="97"/>
      <c r="Y70" s="97"/>
      <c r="Z70" s="97"/>
      <c r="AA70" s="97"/>
      <c r="AB70" s="97"/>
      <c r="AC70" s="97"/>
    </row>
    <row r="71" spans="7:29" ht="12.75">
      <c r="G71" s="97"/>
      <c r="H71" s="97"/>
      <c r="I71" s="97"/>
      <c r="J71" s="97"/>
      <c r="K71" s="97"/>
      <c r="L71" s="97"/>
      <c r="M71" s="97"/>
      <c r="N71" s="97"/>
      <c r="O71" s="97"/>
      <c r="P71" s="97"/>
      <c r="Q71" s="97"/>
      <c r="R71" s="97"/>
      <c r="S71" s="97"/>
      <c r="T71" s="97"/>
      <c r="U71" s="97"/>
      <c r="V71" s="97"/>
      <c r="W71" s="97"/>
      <c r="X71" s="97"/>
      <c r="Y71" s="97"/>
      <c r="Z71" s="97"/>
      <c r="AA71" s="97"/>
      <c r="AB71" s="97"/>
      <c r="AC71" s="97"/>
    </row>
    <row r="72" spans="7:29" ht="12.75">
      <c r="G72" s="97"/>
      <c r="H72" s="97"/>
      <c r="I72" s="97"/>
      <c r="J72" s="97"/>
      <c r="K72" s="97"/>
      <c r="L72" s="97"/>
      <c r="M72" s="97"/>
      <c r="N72" s="97"/>
      <c r="O72" s="97"/>
      <c r="P72" s="97"/>
      <c r="Q72" s="97"/>
      <c r="R72" s="97"/>
      <c r="S72" s="97"/>
      <c r="T72" s="97"/>
      <c r="U72" s="97"/>
      <c r="V72" s="97"/>
      <c r="W72" s="97"/>
      <c r="X72" s="97"/>
      <c r="Y72" s="97"/>
      <c r="Z72" s="97"/>
      <c r="AA72" s="97"/>
      <c r="AB72" s="97"/>
      <c r="AC72" s="97"/>
    </row>
    <row r="73" spans="7:29" ht="12.75">
      <c r="G73" s="97"/>
      <c r="H73" s="97"/>
      <c r="I73" s="97"/>
      <c r="J73" s="97"/>
      <c r="K73" s="97"/>
      <c r="L73" s="97"/>
      <c r="M73" s="97"/>
      <c r="N73" s="97"/>
      <c r="O73" s="97"/>
      <c r="P73" s="97"/>
      <c r="Q73" s="97"/>
      <c r="R73" s="97"/>
      <c r="S73" s="97"/>
      <c r="T73" s="97"/>
      <c r="U73" s="97"/>
      <c r="V73" s="97"/>
      <c r="W73" s="97"/>
      <c r="X73" s="97"/>
      <c r="Y73" s="97"/>
      <c r="Z73" s="97"/>
      <c r="AA73" s="97"/>
      <c r="AB73" s="97"/>
      <c r="AC73" s="97"/>
    </row>
    <row r="74" spans="7:29" ht="12.75">
      <c r="G74" s="97"/>
      <c r="H74" s="97"/>
      <c r="I74" s="97"/>
      <c r="J74" s="97"/>
      <c r="K74" s="97"/>
      <c r="L74" s="97"/>
      <c r="M74" s="97"/>
      <c r="N74" s="97"/>
      <c r="O74" s="97"/>
      <c r="P74" s="97"/>
      <c r="Q74" s="97"/>
      <c r="R74" s="97"/>
      <c r="S74" s="97"/>
      <c r="T74" s="97"/>
      <c r="U74" s="97"/>
      <c r="V74" s="97"/>
      <c r="W74" s="97"/>
      <c r="X74" s="97"/>
      <c r="Y74" s="97"/>
      <c r="Z74" s="97"/>
      <c r="AA74" s="97"/>
      <c r="AB74" s="97"/>
      <c r="AC74" s="97"/>
    </row>
  </sheetData>
  <mergeCells count="9">
    <mergeCell ref="I2:L2"/>
    <mergeCell ref="G5:G6"/>
    <mergeCell ref="G16:G17"/>
    <mergeCell ref="G24:G25"/>
    <mergeCell ref="G31:G32"/>
    <mergeCell ref="S6:S7"/>
    <mergeCell ref="S15:S16"/>
    <mergeCell ref="S24:S25"/>
    <mergeCell ref="S32:S33"/>
  </mergeCells>
  <printOptions/>
  <pageMargins left="0.16" right="0.19" top="0.4" bottom="0.65" header="0.14" footer="0.4921259845"/>
  <pageSetup orientation="landscape" paperSize="9" r:id="rId2"/>
  <drawing r:id="rId1"/>
</worksheet>
</file>

<file path=xl/worksheets/sheet4.xml><?xml version="1.0" encoding="utf-8"?>
<worksheet xmlns="http://schemas.openxmlformats.org/spreadsheetml/2006/main" xmlns:r="http://schemas.openxmlformats.org/officeDocument/2006/relationships">
  <sheetPr codeName="Feuil3"/>
  <dimension ref="A1:S145"/>
  <sheetViews>
    <sheetView showGridLines="0" zoomScale="70" zoomScaleNormal="70" workbookViewId="0" topLeftCell="A1">
      <selection activeCell="U18" sqref="U18"/>
    </sheetView>
  </sheetViews>
  <sheetFormatPr defaultColWidth="11.421875" defaultRowHeight="12.75"/>
  <cols>
    <col min="1" max="1" width="12.00390625" style="0" customWidth="1"/>
    <col min="2" max="2" width="3.421875" style="0" customWidth="1"/>
    <col min="3" max="3" width="9.8515625" style="0" customWidth="1"/>
    <col min="4" max="4" width="3.8515625" style="0" customWidth="1"/>
    <col min="5" max="5" width="9.8515625" style="0" customWidth="1"/>
    <col min="6" max="6" width="4.140625" style="0" customWidth="1"/>
    <col min="7" max="7" width="9.8515625" style="0" customWidth="1"/>
    <col min="8" max="8" width="4.421875" style="0" customWidth="1"/>
    <col min="9" max="9" width="9.57421875" style="0" customWidth="1"/>
    <col min="11" max="11" width="3.7109375" style="0" customWidth="1"/>
    <col min="12" max="12" width="10.28125" style="0" customWidth="1"/>
    <col min="13" max="13" width="3.7109375" style="0" customWidth="1"/>
    <col min="14" max="14" width="10.140625" style="0" customWidth="1"/>
    <col min="15" max="15" width="4.00390625" style="0" customWidth="1"/>
    <col min="16" max="16" width="10.28125" style="0" customWidth="1"/>
    <col min="17" max="17" width="9.7109375" style="0" customWidth="1"/>
    <col min="18" max="18" width="4.57421875" style="0" customWidth="1"/>
    <col min="19" max="19" width="9.8515625" style="0" customWidth="1"/>
  </cols>
  <sheetData>
    <row r="1" spans="1:2" ht="12.75">
      <c r="A1" s="4"/>
      <c r="B1" s="4"/>
    </row>
    <row r="2" spans="1:12" ht="13.5" thickBot="1">
      <c r="A2" s="4"/>
      <c r="B2" s="4"/>
      <c r="I2" s="122" t="s">
        <v>19</v>
      </c>
      <c r="J2" s="122"/>
      <c r="K2" s="122"/>
      <c r="L2" s="122"/>
    </row>
    <row r="3" spans="1:19" ht="15" customHeight="1">
      <c r="A3" s="15" t="str">
        <f>IF(Montantes!C6="","",Montantes!C6)</f>
        <v>f</v>
      </c>
      <c r="B3" s="16">
        <v>1</v>
      </c>
      <c r="C3" s="23"/>
      <c r="D3" s="23"/>
      <c r="E3" s="23"/>
      <c r="F3" s="23"/>
      <c r="G3" s="23"/>
      <c r="H3" s="23"/>
      <c r="I3" s="23"/>
      <c r="J3" s="23"/>
      <c r="K3" s="23"/>
      <c r="L3" s="23"/>
      <c r="M3" s="23"/>
      <c r="N3" s="23"/>
      <c r="O3" s="23"/>
      <c r="P3" s="23"/>
      <c r="Q3" s="23"/>
      <c r="R3" s="23"/>
      <c r="S3" s="23"/>
    </row>
    <row r="4" spans="1:19" ht="15" customHeight="1">
      <c r="A4" s="17" t="str">
        <f>IF(Montantes!C7="","",Montantes!C7)</f>
        <v>i</v>
      </c>
      <c r="B4" s="18">
        <v>2</v>
      </c>
      <c r="C4" s="24"/>
      <c r="D4" s="23"/>
      <c r="E4" s="23"/>
      <c r="F4" s="23"/>
      <c r="G4" s="23"/>
      <c r="H4" s="23"/>
      <c r="I4" s="23"/>
      <c r="J4" s="23"/>
      <c r="K4" s="23"/>
      <c r="L4" s="23"/>
      <c r="M4" s="23"/>
      <c r="N4" s="23"/>
      <c r="O4" s="23"/>
      <c r="P4" s="23"/>
      <c r="Q4" s="23"/>
      <c r="R4" s="23"/>
      <c r="S4" s="23"/>
    </row>
    <row r="5" spans="1:19" ht="15" customHeight="1">
      <c r="A5" s="17" t="str">
        <f>IF(Montantes!C8="","",Montantes!C8)</f>
        <v>y</v>
      </c>
      <c r="B5" s="18">
        <v>3</v>
      </c>
      <c r="C5" s="25"/>
      <c r="D5" s="23"/>
      <c r="E5" s="23"/>
      <c r="F5" s="23"/>
      <c r="G5" s="23"/>
      <c r="H5" s="23"/>
      <c r="I5" s="23"/>
      <c r="J5" s="23"/>
      <c r="K5" s="23"/>
      <c r="L5" s="23"/>
      <c r="M5" s="23"/>
      <c r="N5" s="23"/>
      <c r="O5" s="23"/>
      <c r="P5" s="23"/>
      <c r="Q5" s="23"/>
      <c r="R5" s="23"/>
      <c r="S5" s="23"/>
    </row>
    <row r="6" spans="1:19" ht="15" customHeight="1">
      <c r="A6" s="17" t="str">
        <f>IF(Montantes!C9="","",Montantes!C9)</f>
        <v>o</v>
      </c>
      <c r="B6" s="18">
        <v>4</v>
      </c>
      <c r="C6" s="26"/>
      <c r="D6" s="23"/>
      <c r="E6" s="27"/>
      <c r="F6" s="28"/>
      <c r="G6" s="29"/>
      <c r="H6" s="30"/>
      <c r="I6" s="29"/>
      <c r="J6" s="31"/>
      <c r="K6" s="30"/>
      <c r="L6" s="29"/>
      <c r="M6" s="30"/>
      <c r="N6" s="29"/>
      <c r="O6" s="30"/>
      <c r="P6" s="29"/>
      <c r="Q6" s="32"/>
      <c r="R6" s="32"/>
      <c r="S6" s="32"/>
    </row>
    <row r="7" spans="1:19" ht="15" customHeight="1">
      <c r="A7" s="17" t="str">
        <f>IF(Montantes!C10="","",Montantes!C10)</f>
        <v>r</v>
      </c>
      <c r="B7" s="18">
        <v>5</v>
      </c>
      <c r="C7" s="33"/>
      <c r="D7" s="32"/>
      <c r="E7" s="31"/>
      <c r="F7" s="30"/>
      <c r="G7" s="29"/>
      <c r="H7" s="30"/>
      <c r="I7" s="29"/>
      <c r="J7" s="29" t="str">
        <f>IF(A3="","",A3)</f>
        <v>f</v>
      </c>
      <c r="K7" s="34">
        <v>12</v>
      </c>
      <c r="L7" s="29"/>
      <c r="M7" s="30"/>
      <c r="N7" s="31"/>
      <c r="O7" s="30"/>
      <c r="P7" s="35"/>
      <c r="Q7" s="32"/>
      <c r="R7" s="32"/>
      <c r="S7" s="32"/>
    </row>
    <row r="8" spans="1:19" ht="15" customHeight="1">
      <c r="A8" s="17" t="str">
        <f>IF(Montantes!C11="","",Montantes!C11)</f>
        <v>kj</v>
      </c>
      <c r="B8" s="18">
        <v>6</v>
      </c>
      <c r="C8" s="33"/>
      <c r="D8" s="32"/>
      <c r="E8" s="31"/>
      <c r="F8" s="28"/>
      <c r="G8" s="31"/>
      <c r="H8" s="34"/>
      <c r="I8" s="36" t="str">
        <f>IF(OR(J7="",J9=""),"",IF(OR(K7="",K9=""),"",IF(K7=K9,"Pas de nul !",IF(K7&lt;K9,J7,J9))))</f>
        <v>jhg</v>
      </c>
      <c r="J8" s="37"/>
      <c r="K8" s="38"/>
      <c r="L8" s="36" t="str">
        <f>IF(OR(K7="",K9=""),"",IF(OR(J7="",J9=""),"",IF(K7=K9,"Pas de nul !",IF(K7&lt;K9,J9,J7))))</f>
        <v>f</v>
      </c>
      <c r="M8" s="34">
        <v>12</v>
      </c>
      <c r="N8" s="29"/>
      <c r="O8" s="30"/>
      <c r="P8" s="35"/>
      <c r="Q8" s="32"/>
      <c r="R8" s="32"/>
      <c r="S8" s="32"/>
    </row>
    <row r="9" spans="1:19" ht="15" customHeight="1">
      <c r="A9" s="17" t="str">
        <f>IF(Montantes!C12="","",Montantes!C12)</f>
        <v>nhg</v>
      </c>
      <c r="B9" s="18">
        <v>7</v>
      </c>
      <c r="C9" s="33"/>
      <c r="D9" s="32"/>
      <c r="E9" s="40"/>
      <c r="F9" s="30"/>
      <c r="G9" s="29"/>
      <c r="H9" s="41"/>
      <c r="I9" s="29"/>
      <c r="J9" s="29" t="str">
        <f>IF(A10="","",A10)</f>
        <v>jhg</v>
      </c>
      <c r="K9" s="34">
        <v>10</v>
      </c>
      <c r="L9" s="29"/>
      <c r="M9" s="38"/>
      <c r="N9" s="29"/>
      <c r="O9" s="30"/>
      <c r="P9" s="35"/>
      <c r="Q9" s="32"/>
      <c r="R9" s="32"/>
      <c r="S9" s="32"/>
    </row>
    <row r="10" spans="1:19" ht="15" customHeight="1">
      <c r="A10" s="17" t="str">
        <f>IF(Montantes!C13="","",Montantes!C13)</f>
        <v>jhg</v>
      </c>
      <c r="B10" s="18">
        <v>8</v>
      </c>
      <c r="C10" s="33"/>
      <c r="D10" s="32"/>
      <c r="E10" s="40"/>
      <c r="F10" s="34"/>
      <c r="G10" s="42">
        <f>IF(AND(I8="",I12=""),"",IF(OR(J11="",J13=""),I8,IF(OR(J7="",J9=""),I12,IF(OR(H8="",H12=""),"",IF(H8=H12,"Pas de nul !",IF(H8&gt;H12,I8,I12))))))</f>
      </c>
      <c r="H10" s="43"/>
      <c r="I10" s="29"/>
      <c r="J10" s="29"/>
      <c r="K10" s="30"/>
      <c r="L10" s="29"/>
      <c r="M10" s="44"/>
      <c r="N10" s="39" t="str">
        <f>IF(OR(M8="",M12=""),"",IF(M8=M12,"Pas de nul !",IF(M8&gt;M12,L8,L12)))</f>
        <v>f</v>
      </c>
      <c r="O10" s="34"/>
      <c r="P10" s="35"/>
      <c r="Q10" s="45" t="str">
        <f>IF(OR(M8="",M12=""),"",IF(M8&lt;M12,L8,L12))</f>
        <v>y</v>
      </c>
      <c r="R10" s="34"/>
      <c r="S10" s="31"/>
    </row>
    <row r="11" spans="1:19" ht="15" customHeight="1">
      <c r="A11" s="19" t="str">
        <f>IF(Montantes!C14="","",Montantes!C14)</f>
        <v>jhg</v>
      </c>
      <c r="B11" s="20">
        <v>9</v>
      </c>
      <c r="C11" s="33"/>
      <c r="D11" s="32"/>
      <c r="E11" s="40"/>
      <c r="F11" s="41"/>
      <c r="G11" s="29"/>
      <c r="H11" s="43"/>
      <c r="I11" s="29"/>
      <c r="J11" s="29" t="str">
        <f>IF(A5="","",A5)</f>
        <v>y</v>
      </c>
      <c r="K11" s="34">
        <v>12</v>
      </c>
      <c r="L11" s="29"/>
      <c r="M11" s="44"/>
      <c r="N11" s="29"/>
      <c r="O11" s="38"/>
      <c r="P11" s="35"/>
      <c r="Q11" s="40"/>
      <c r="R11" s="46"/>
      <c r="S11" s="47">
        <f>IF(OR(R10="",R12=""),"",IF(R10=R12,"Pas de nul !",IF(R10&gt;R12,Q10,Q12)))</f>
      </c>
    </row>
    <row r="12" spans="1:19" ht="15" customHeight="1">
      <c r="A12" s="19">
        <f>IF(Montantes!C15="","",Montantes!C15)</f>
      </c>
      <c r="B12" s="20">
        <v>10</v>
      </c>
      <c r="C12" s="33"/>
      <c r="D12" s="32"/>
      <c r="E12" s="48"/>
      <c r="F12" s="43"/>
      <c r="G12" s="29"/>
      <c r="H12" s="34"/>
      <c r="I12" s="36" t="str">
        <f>IF(OR(J11="",J13=""),"",IF(OR(K11="",K13=""),"",IF(K11=K13,"Pas de nul !",IF(K11&lt;K13,J11,J13))))</f>
        <v>kj</v>
      </c>
      <c r="J12" s="37"/>
      <c r="K12" s="38"/>
      <c r="L12" s="36" t="str">
        <f>IF(OR(J11="",J13=""),"",IF(OR(K11="",K13=""),"",IF(K11=K13,"Pas de nul !",IF(K13&lt;K11,J11,J13))))</f>
        <v>y</v>
      </c>
      <c r="M12" s="34">
        <v>10</v>
      </c>
      <c r="N12" s="29"/>
      <c r="O12" s="44"/>
      <c r="P12" s="35"/>
      <c r="Q12" s="45">
        <f>IF(OR(M16="",M20=""),"",IF(M16&lt;M20,L16,L20))</f>
      </c>
      <c r="R12" s="34"/>
      <c r="S12" s="49"/>
    </row>
    <row r="13" spans="1:19" ht="15" customHeight="1">
      <c r="A13" s="19">
        <f>IF(Montantes!C16="","",Montantes!C16)</f>
      </c>
      <c r="B13" s="20">
        <v>11</v>
      </c>
      <c r="C13" s="33"/>
      <c r="D13" s="32"/>
      <c r="E13" s="48"/>
      <c r="F13" s="43"/>
      <c r="G13" s="29"/>
      <c r="H13" s="30"/>
      <c r="I13" s="29"/>
      <c r="J13" s="29" t="str">
        <f>IF(A8="","",A8)</f>
        <v>kj</v>
      </c>
      <c r="K13" s="34">
        <v>10</v>
      </c>
      <c r="L13" s="29"/>
      <c r="M13" s="30"/>
      <c r="N13" s="29"/>
      <c r="O13" s="44"/>
      <c r="P13" s="29"/>
      <c r="Q13" s="32"/>
      <c r="R13" s="32"/>
      <c r="S13" s="32"/>
    </row>
    <row r="14" spans="1:19" ht="15" customHeight="1">
      <c r="A14" s="19">
        <f>IF(Montantes!C17="","",Montantes!C17)</f>
      </c>
      <c r="B14" s="20">
        <v>12</v>
      </c>
      <c r="C14" s="50"/>
      <c r="D14" s="32"/>
      <c r="E14" s="114">
        <f>IF(OR(F18="",F10=""),"",IF(F18=F10,"Pas de nul !",IF(F10&gt;F18,G10,G18)))</f>
      </c>
      <c r="F14" s="43"/>
      <c r="G14" s="51"/>
      <c r="H14" s="52"/>
      <c r="I14" s="53"/>
      <c r="J14" s="29"/>
      <c r="K14" s="30"/>
      <c r="L14" s="29"/>
      <c r="M14" s="30"/>
      <c r="N14" s="29"/>
      <c r="O14" s="44"/>
      <c r="P14" s="54">
        <f>IF(OR(O10="",O18=""),"",IF(O10=O18,"Pas de nul !",IF(O10&gt;O18,N10,N18)))</f>
      </c>
      <c r="Q14" s="32"/>
      <c r="R14" s="32"/>
      <c r="S14" s="32"/>
    </row>
    <row r="15" spans="1:19" ht="15" customHeight="1">
      <c r="A15" s="19">
        <f>IF(Montantes!C18="","",Montantes!C18)</f>
      </c>
      <c r="B15" s="20">
        <v>13</v>
      </c>
      <c r="C15" s="32"/>
      <c r="D15" s="32"/>
      <c r="E15" s="48"/>
      <c r="F15" s="43"/>
      <c r="G15" s="51"/>
      <c r="H15" s="30"/>
      <c r="I15" s="29"/>
      <c r="J15" s="29" t="str">
        <f>IF(A6="","",A6)</f>
        <v>o</v>
      </c>
      <c r="K15" s="34"/>
      <c r="L15" s="29"/>
      <c r="M15" s="30"/>
      <c r="N15" s="29"/>
      <c r="O15" s="44"/>
      <c r="P15" s="29"/>
      <c r="Q15" s="50"/>
      <c r="R15" s="32"/>
      <c r="S15" s="32"/>
    </row>
    <row r="16" spans="1:19" ht="15" customHeight="1">
      <c r="A16" s="19">
        <f>IF(Montantes!C19="","",Montantes!C19)</f>
      </c>
      <c r="B16" s="20">
        <v>14</v>
      </c>
      <c r="C16" s="32"/>
      <c r="D16" s="32"/>
      <c r="E16" s="48"/>
      <c r="F16" s="43"/>
      <c r="G16" s="29"/>
      <c r="H16" s="34"/>
      <c r="I16" s="36">
        <f>IF(OR(J15="",J17=""),"",IF(OR(K15="",K17=""),"",IF(K15=K17,"Pas de nul !",IF(K15&lt;K17,J15,J17))))</f>
      </c>
      <c r="J16" s="37"/>
      <c r="K16" s="38"/>
      <c r="L16" s="39">
        <f>IF(AND(J15="",J17=""),"",IF(J15="",J17,IF(J17="",J15,IF(OR(K15="",K17=""),"",IF(K15=K17,"Pas de nul !",IF(K15&gt;K17,J15,J17))))))</f>
      </c>
      <c r="M16" s="34"/>
      <c r="N16" s="29"/>
      <c r="O16" s="44"/>
      <c r="P16" s="29"/>
      <c r="Q16" s="50"/>
      <c r="R16" s="32"/>
      <c r="S16" s="32"/>
    </row>
    <row r="17" spans="1:19" ht="15" customHeight="1">
      <c r="A17" s="19">
        <f>IF(Montantes!C20="","",Montantes!C20)</f>
      </c>
      <c r="B17" s="20">
        <v>15</v>
      </c>
      <c r="C17" s="32"/>
      <c r="D17" s="32"/>
      <c r="E17" s="55"/>
      <c r="F17" s="43"/>
      <c r="G17" s="29"/>
      <c r="H17" s="41"/>
      <c r="I17" s="29"/>
      <c r="J17" s="29" t="str">
        <f>IF(A7="","",A7)</f>
        <v>r</v>
      </c>
      <c r="K17" s="34"/>
      <c r="L17" s="29"/>
      <c r="M17" s="38"/>
      <c r="N17" s="29"/>
      <c r="O17" s="44"/>
      <c r="P17" s="29"/>
      <c r="Q17" s="50"/>
      <c r="R17" s="32"/>
      <c r="S17" s="32"/>
    </row>
    <row r="18" spans="1:19" ht="15" customHeight="1">
      <c r="A18" s="19">
        <f>IF(Montantes!C21="","",Montantes!C21)</f>
      </c>
      <c r="B18" s="20">
        <v>16</v>
      </c>
      <c r="C18" s="32"/>
      <c r="D18" s="32"/>
      <c r="E18" s="48"/>
      <c r="F18" s="34"/>
      <c r="G18" s="42">
        <f>IF(AND(I16="",I20=""),"",IF(OR(J19="",J21=""),I16,IF(OR(J15="",J17=""),I20,IF(OR(H16="",H20=""),"",IF(H16=H20,"Pas de nul !",IF(H16&gt;H20,I16,I20))))))</f>
      </c>
      <c r="H18" s="43"/>
      <c r="I18" s="29"/>
      <c r="J18" s="29"/>
      <c r="K18" s="30"/>
      <c r="L18" s="29"/>
      <c r="M18" s="44"/>
      <c r="N18" s="39">
        <f>IF(OR(M16="",M20=""),"",IF(M16=M20,"Pas de nul !",IF(M16&gt;M20,L16,L20)))</f>
      </c>
      <c r="O18" s="34"/>
      <c r="P18" s="29"/>
      <c r="Q18" s="50"/>
      <c r="R18" s="32"/>
      <c r="S18" s="32"/>
    </row>
    <row r="19" spans="1:19" ht="15" customHeight="1">
      <c r="A19" s="21">
        <f>IF(Montantes!C22="","",Montantes!C22)</f>
      </c>
      <c r="B19" s="22">
        <v>17</v>
      </c>
      <c r="C19" s="32"/>
      <c r="D19" s="32"/>
      <c r="E19" s="48"/>
      <c r="F19" s="56"/>
      <c r="G19" s="29"/>
      <c r="H19" s="43"/>
      <c r="I19" s="29"/>
      <c r="J19" s="29" t="str">
        <f>IF(A4="","",A4)</f>
        <v>i</v>
      </c>
      <c r="K19" s="34"/>
      <c r="L19" s="29"/>
      <c r="M19" s="44"/>
      <c r="N19" s="29"/>
      <c r="O19" s="30"/>
      <c r="P19" s="29"/>
      <c r="Q19" s="50"/>
      <c r="R19" s="32"/>
      <c r="S19" s="32"/>
    </row>
    <row r="20" spans="1:19" ht="15" customHeight="1" thickBot="1">
      <c r="A20" s="21">
        <f>IF(Montantes!C23="","",Montantes!C23)</f>
      </c>
      <c r="B20" s="22">
        <v>18</v>
      </c>
      <c r="C20" s="32"/>
      <c r="D20" s="34"/>
      <c r="E20" s="45">
        <f>IF(OR(H8="",H12=""),"",IF(H8&lt;H12,I8,I12))</f>
      </c>
      <c r="F20" s="56"/>
      <c r="G20" s="29"/>
      <c r="H20" s="34"/>
      <c r="I20" s="36">
        <f>IF(OR(J19="",J21=""),"",IF(OR(K19="",K21=""),"",IF(K19=K21,"Pas de nul !",IF(K19&lt;K21,J19,J21))))</f>
      </c>
      <c r="J20" s="37"/>
      <c r="K20" s="38"/>
      <c r="L20" s="39">
        <f>IF(AND(J19="",J21=""),"",IF(J19="",J21,IF(J21="",J19,IF(OR(K19="",K21=""),"",IF(K19=K21,"Pas de nul !",IF(K19&gt;K21,J19,J21))))))</f>
      </c>
      <c r="M20" s="34"/>
      <c r="N20" s="29"/>
      <c r="O20" s="30"/>
      <c r="P20" s="29"/>
      <c r="Q20" s="50"/>
      <c r="R20" s="32"/>
      <c r="S20" s="32"/>
    </row>
    <row r="21" spans="1:19" ht="15" customHeight="1">
      <c r="A21" s="21">
        <f>IF(Montantes!C24="","",Montantes!C24)</f>
      </c>
      <c r="B21" s="22">
        <v>19</v>
      </c>
      <c r="C21" s="57">
        <f>IF(OR(D20="",D22=""),"",IF(D20=D22,"Pas de nul !",IF(D20&gt;D22,E20,E22)))</f>
      </c>
      <c r="D21" s="58"/>
      <c r="E21" s="48"/>
      <c r="F21" s="56"/>
      <c r="G21" s="29"/>
      <c r="H21" s="30"/>
      <c r="I21" s="29"/>
      <c r="J21" s="39" t="str">
        <f>IF(A9="","",A9)</f>
        <v>nhg</v>
      </c>
      <c r="K21" s="34"/>
      <c r="L21" s="29"/>
      <c r="M21" s="30"/>
      <c r="N21" s="29"/>
      <c r="O21" s="59" t="s">
        <v>11</v>
      </c>
      <c r="P21" s="60">
        <f>IF(P14="","",P14)</f>
      </c>
      <c r="Q21" s="61"/>
      <c r="R21" s="62"/>
      <c r="S21" s="62"/>
    </row>
    <row r="22" spans="1:19" ht="15" customHeight="1">
      <c r="A22" s="21">
        <f>IF(Montantes!C25="","",Montantes!C25)</f>
      </c>
      <c r="B22" s="22">
        <v>20</v>
      </c>
      <c r="C22" s="62"/>
      <c r="D22" s="34"/>
      <c r="E22" s="63">
        <f>IF(OR(H16="",H20=""),"",IF(H16&lt;H20,I16,I20))</f>
      </c>
      <c r="F22" s="32"/>
      <c r="G22" s="32"/>
      <c r="H22" s="32"/>
      <c r="I22" s="32"/>
      <c r="J22" s="32"/>
      <c r="K22" s="32"/>
      <c r="L22" s="32"/>
      <c r="M22" s="32"/>
      <c r="N22" s="32"/>
      <c r="O22" s="64" t="s">
        <v>12</v>
      </c>
      <c r="P22" s="65">
        <f>IF(OR(O10="",O18=""),"",IF(O10&lt;O18,N10,N18))</f>
      </c>
      <c r="Q22" s="62"/>
      <c r="R22" s="62"/>
      <c r="S22" s="62"/>
    </row>
    <row r="23" spans="1:19" ht="15" customHeight="1">
      <c r="A23" s="21">
        <f>IF(Montantes!C26="","",Montantes!C26)</f>
      </c>
      <c r="B23" s="22">
        <v>21</v>
      </c>
      <c r="C23" s="62"/>
      <c r="D23" s="62"/>
      <c r="E23" s="62"/>
      <c r="F23" s="62"/>
      <c r="G23" s="62"/>
      <c r="H23" s="62"/>
      <c r="I23" s="62"/>
      <c r="J23" s="62"/>
      <c r="K23" s="62"/>
      <c r="L23" s="62"/>
      <c r="M23" s="62"/>
      <c r="N23" s="62"/>
      <c r="O23" s="66" t="s">
        <v>13</v>
      </c>
      <c r="P23" s="67">
        <f>S11</f>
      </c>
      <c r="Q23" s="62"/>
      <c r="R23" s="62"/>
      <c r="S23" s="62"/>
    </row>
    <row r="24" spans="1:19" ht="15" customHeight="1">
      <c r="A24" s="21">
        <f>IF(Montantes!C27="","",Montantes!C27)</f>
      </c>
      <c r="B24" s="22">
        <v>22</v>
      </c>
      <c r="C24" s="62"/>
      <c r="D24" s="62"/>
      <c r="E24" s="62"/>
      <c r="F24" s="62"/>
      <c r="G24" s="62"/>
      <c r="H24" s="62"/>
      <c r="I24" s="62"/>
      <c r="J24" s="62"/>
      <c r="K24" s="62"/>
      <c r="L24" s="62"/>
      <c r="M24" s="62"/>
      <c r="N24" s="62"/>
      <c r="O24" s="64" t="s">
        <v>14</v>
      </c>
      <c r="P24" s="65">
        <f>IF(OR(R10="",R12=""),"",IF(R10&lt;R12,Q10,Q12))</f>
      </c>
      <c r="Q24" s="62"/>
      <c r="R24" s="62"/>
      <c r="S24" s="62"/>
    </row>
    <row r="25" spans="1:19" ht="15" customHeight="1">
      <c r="A25" s="21">
        <f>IF(Montantes!C28="","",Montantes!C28)</f>
      </c>
      <c r="B25" s="22">
        <v>23</v>
      </c>
      <c r="C25" s="62"/>
      <c r="D25" s="62"/>
      <c r="E25" s="62"/>
      <c r="F25" s="62"/>
      <c r="G25" s="62"/>
      <c r="H25" s="62"/>
      <c r="I25" s="62"/>
      <c r="J25" s="62"/>
      <c r="K25" s="62"/>
      <c r="L25" s="62"/>
      <c r="M25" s="62"/>
      <c r="N25" s="62"/>
      <c r="O25" s="68" t="s">
        <v>15</v>
      </c>
      <c r="P25" s="73">
        <f>IF(OR(F18="",F10=""),"",IF(F18&lt;F10,G10,G18))</f>
      </c>
      <c r="Q25" s="62"/>
      <c r="R25" s="62"/>
      <c r="S25" s="62"/>
    </row>
    <row r="26" spans="1:19" ht="15" customHeight="1">
      <c r="A26" s="21">
        <f>IF(Montantes!C29="","",Montantes!C29)</f>
      </c>
      <c r="B26" s="22">
        <v>24</v>
      </c>
      <c r="C26" s="62"/>
      <c r="D26" s="62"/>
      <c r="E26" s="62"/>
      <c r="F26" s="62"/>
      <c r="G26" s="62"/>
      <c r="H26" s="62"/>
      <c r="I26" s="62"/>
      <c r="J26" s="62"/>
      <c r="K26" s="62"/>
      <c r="L26" s="62"/>
      <c r="M26" s="62"/>
      <c r="N26" s="62"/>
      <c r="O26" s="64" t="s">
        <v>16</v>
      </c>
      <c r="P26" s="65">
        <f>IF(OR(F10="",F18=""),"",IF(F10&lt;F18,G10,G18))</f>
      </c>
      <c r="Q26" s="62"/>
      <c r="R26" s="62"/>
      <c r="S26" s="62"/>
    </row>
    <row r="27" spans="1:19" ht="15" customHeight="1">
      <c r="A27" s="13">
        <f>IF(Montantes!C30="","",Montantes!C30)</f>
      </c>
      <c r="B27" s="14">
        <v>25</v>
      </c>
      <c r="C27" s="62"/>
      <c r="D27" s="62"/>
      <c r="E27" s="62"/>
      <c r="F27" s="62"/>
      <c r="G27" s="62"/>
      <c r="H27" s="62"/>
      <c r="I27" s="62"/>
      <c r="J27" s="62"/>
      <c r="K27" s="62"/>
      <c r="L27" s="62"/>
      <c r="M27" s="62"/>
      <c r="N27" s="62"/>
      <c r="O27" s="69" t="s">
        <v>17</v>
      </c>
      <c r="P27" s="70">
        <f>C21</f>
      </c>
      <c r="Q27" s="62"/>
      <c r="R27" s="62"/>
      <c r="S27" s="62"/>
    </row>
    <row r="28" spans="1:19" ht="15" customHeight="1" thickBot="1">
      <c r="A28" s="13">
        <f>IF(Montantes!C31="","",Montantes!C31)</f>
      </c>
      <c r="B28" s="14">
        <v>26</v>
      </c>
      <c r="C28" s="62"/>
      <c r="D28" s="62"/>
      <c r="E28" s="62"/>
      <c r="F28" s="62"/>
      <c r="G28" s="62"/>
      <c r="H28" s="62"/>
      <c r="I28" s="62"/>
      <c r="J28" s="62"/>
      <c r="K28" s="62"/>
      <c r="L28" s="62"/>
      <c r="M28" s="62"/>
      <c r="N28" s="62"/>
      <c r="O28" s="71" t="s">
        <v>18</v>
      </c>
      <c r="P28" s="72">
        <f>IF(OR(D20="",D22=""),"",IF(D20&lt;D22,E20,E22))</f>
      </c>
      <c r="Q28" s="62"/>
      <c r="R28" s="62"/>
      <c r="S28" s="62"/>
    </row>
    <row r="29" spans="1:19" ht="15" customHeight="1">
      <c r="A29" s="13">
        <f>IF(Montantes!C32="","",Montantes!C32)</f>
      </c>
      <c r="B29" s="14">
        <v>27</v>
      </c>
      <c r="C29" s="62"/>
      <c r="D29" s="62"/>
      <c r="E29" s="62"/>
      <c r="F29" s="62"/>
      <c r="G29" s="62"/>
      <c r="H29" s="62"/>
      <c r="I29" s="62"/>
      <c r="J29" s="62"/>
      <c r="K29" s="62"/>
      <c r="L29" s="62"/>
      <c r="M29" s="62"/>
      <c r="N29" s="62"/>
      <c r="O29" s="62"/>
      <c r="P29" s="62"/>
      <c r="Q29" s="62"/>
      <c r="R29" s="62"/>
      <c r="S29" s="62"/>
    </row>
    <row r="30" spans="1:19" ht="15" customHeight="1">
      <c r="A30" s="13">
        <f>IF(Montantes!C33="","",Montantes!C33)</f>
      </c>
      <c r="B30" s="14">
        <v>28</v>
      </c>
      <c r="C30" s="62"/>
      <c r="D30" s="62"/>
      <c r="E30" s="62"/>
      <c r="F30" s="62"/>
      <c r="G30" s="62"/>
      <c r="H30" s="62"/>
      <c r="I30" s="62"/>
      <c r="J30" s="62"/>
      <c r="K30" s="62"/>
      <c r="L30" s="62"/>
      <c r="M30" s="62"/>
      <c r="N30" s="62"/>
      <c r="O30" s="62"/>
      <c r="P30" s="62"/>
      <c r="Q30" s="62"/>
      <c r="R30" s="62"/>
      <c r="S30" s="62"/>
    </row>
    <row r="31" spans="1:19" ht="15" customHeight="1">
      <c r="A31" s="13">
        <f>IF(Montantes!C34="","",Montantes!C34)</f>
      </c>
      <c r="B31" s="14">
        <v>29</v>
      </c>
      <c r="C31" s="62"/>
      <c r="D31" s="62"/>
      <c r="E31" s="62"/>
      <c r="F31" s="62"/>
      <c r="G31" s="62"/>
      <c r="H31" s="62"/>
      <c r="I31" s="62"/>
      <c r="J31" s="62"/>
      <c r="K31" s="62"/>
      <c r="L31" s="62"/>
      <c r="M31" s="62"/>
      <c r="N31" s="62"/>
      <c r="O31" s="62"/>
      <c r="P31" s="62"/>
      <c r="Q31" s="62"/>
      <c r="R31" s="62"/>
      <c r="S31" s="62"/>
    </row>
    <row r="32" spans="1:19" ht="15" customHeight="1">
      <c r="A32" s="13">
        <f>IF(Montantes!C35="","",Montantes!C35)</f>
      </c>
      <c r="B32" s="14">
        <v>30</v>
      </c>
      <c r="C32" s="62"/>
      <c r="D32" s="62"/>
      <c r="E32" s="62"/>
      <c r="F32" s="62"/>
      <c r="G32" s="62"/>
      <c r="H32" s="62"/>
      <c r="I32" s="62"/>
      <c r="J32" s="62"/>
      <c r="K32" s="62"/>
      <c r="L32" s="62"/>
      <c r="M32" s="62"/>
      <c r="N32" s="62"/>
      <c r="O32" s="62"/>
      <c r="P32" s="62"/>
      <c r="Q32" s="62"/>
      <c r="R32" s="62"/>
      <c r="S32" s="62"/>
    </row>
    <row r="33" spans="1:19" ht="12.75">
      <c r="A33" s="13">
        <f>IF(Montantes!C36="","",Montantes!C36)</f>
      </c>
      <c r="B33" s="14">
        <v>31</v>
      </c>
      <c r="C33" s="62"/>
      <c r="D33" s="62"/>
      <c r="E33" s="62"/>
      <c r="F33" s="62"/>
      <c r="G33" s="62"/>
      <c r="H33" s="62"/>
      <c r="I33" s="62"/>
      <c r="J33" s="62"/>
      <c r="K33" s="62"/>
      <c r="L33" s="62"/>
      <c r="M33" s="62"/>
      <c r="N33" s="62"/>
      <c r="O33" s="62"/>
      <c r="P33" s="62"/>
      <c r="Q33" s="62"/>
      <c r="R33" s="62"/>
      <c r="S33" s="62"/>
    </row>
    <row r="34" spans="1:19" ht="13.5" thickBot="1">
      <c r="A34" s="11">
        <f>IF(Montantes!C37="","",Montantes!C37)</f>
      </c>
      <c r="B34" s="12">
        <v>32</v>
      </c>
      <c r="C34" s="62"/>
      <c r="D34" s="62"/>
      <c r="E34" s="62"/>
      <c r="F34" s="62"/>
      <c r="G34" s="62"/>
      <c r="H34" s="62"/>
      <c r="I34" s="62"/>
      <c r="J34" s="62"/>
      <c r="K34" s="62"/>
      <c r="L34" s="62"/>
      <c r="M34" s="62"/>
      <c r="N34" s="62"/>
      <c r="O34" s="62"/>
      <c r="P34" s="62"/>
      <c r="Q34" s="62"/>
      <c r="R34" s="62"/>
      <c r="S34" s="62"/>
    </row>
    <row r="35" spans="9:12" ht="12.75">
      <c r="I35" s="123" t="s">
        <v>19</v>
      </c>
      <c r="J35" s="123"/>
      <c r="K35" s="123"/>
      <c r="L35" s="123"/>
    </row>
    <row r="36" spans="3:19" ht="12.75">
      <c r="C36" s="23"/>
      <c r="D36" s="23"/>
      <c r="E36" s="23"/>
      <c r="F36" s="23"/>
      <c r="G36" s="23"/>
      <c r="H36" s="23"/>
      <c r="I36" s="23"/>
      <c r="J36" s="23"/>
      <c r="K36" s="23"/>
      <c r="L36" s="23"/>
      <c r="M36" s="23"/>
      <c r="N36" s="23"/>
      <c r="O36" s="23"/>
      <c r="P36" s="23"/>
      <c r="Q36" s="23"/>
      <c r="R36" s="23"/>
      <c r="S36" s="23"/>
    </row>
    <row r="37" spans="3:19" ht="12.75">
      <c r="C37" s="24"/>
      <c r="D37" s="23"/>
      <c r="E37" s="23"/>
      <c r="F37" s="23"/>
      <c r="G37" s="23"/>
      <c r="H37" s="23"/>
      <c r="I37" s="23"/>
      <c r="J37" s="23"/>
      <c r="K37" s="23"/>
      <c r="L37" s="23"/>
      <c r="M37" s="23"/>
      <c r="N37" s="23"/>
      <c r="O37" s="23"/>
      <c r="P37" s="23"/>
      <c r="Q37" s="23"/>
      <c r="R37" s="23"/>
      <c r="S37" s="23"/>
    </row>
    <row r="38" spans="3:19" ht="12.75">
      <c r="C38" s="25"/>
      <c r="D38" s="23"/>
      <c r="E38" s="23"/>
      <c r="F38" s="23"/>
      <c r="G38" s="23"/>
      <c r="H38" s="23"/>
      <c r="I38" s="23"/>
      <c r="J38" s="23"/>
      <c r="K38" s="23"/>
      <c r="L38" s="23"/>
      <c r="M38" s="23"/>
      <c r="N38" s="23"/>
      <c r="O38" s="23"/>
      <c r="P38" s="23"/>
      <c r="Q38" s="23"/>
      <c r="R38" s="23"/>
      <c r="S38" s="23"/>
    </row>
    <row r="39" spans="3:19" ht="12.75">
      <c r="C39" s="26"/>
      <c r="D39" s="23"/>
      <c r="E39" s="27"/>
      <c r="F39" s="28"/>
      <c r="G39" s="29"/>
      <c r="H39" s="30"/>
      <c r="I39" s="29"/>
      <c r="J39" s="31"/>
      <c r="K39" s="30"/>
      <c r="L39" s="29"/>
      <c r="M39" s="30"/>
      <c r="N39" s="29"/>
      <c r="O39" s="30"/>
      <c r="P39" s="29"/>
      <c r="Q39" s="32"/>
      <c r="R39" s="32"/>
      <c r="S39" s="32"/>
    </row>
    <row r="40" spans="3:19" ht="12.75">
      <c r="C40" s="33"/>
      <c r="D40" s="32"/>
      <c r="E40" s="31"/>
      <c r="F40" s="30"/>
      <c r="G40" s="29"/>
      <c r="H40" s="30"/>
      <c r="I40" s="29"/>
      <c r="J40" s="29" t="str">
        <f>IF(A11="","",A11)</f>
        <v>jhg</v>
      </c>
      <c r="K40" s="34"/>
      <c r="L40" s="29"/>
      <c r="M40" s="30"/>
      <c r="N40" s="31"/>
      <c r="O40" s="30"/>
      <c r="P40" s="35"/>
      <c r="Q40" s="32"/>
      <c r="R40" s="32"/>
      <c r="S40" s="32"/>
    </row>
    <row r="41" spans="3:19" ht="12.75">
      <c r="C41" s="33"/>
      <c r="D41" s="32"/>
      <c r="E41" s="31"/>
      <c r="F41" s="28"/>
      <c r="G41" s="31"/>
      <c r="H41" s="34"/>
      <c r="I41" s="36">
        <f>IF(OR(J40="",J42=""),"",IF(OR(K40="",K42=""),"",IF(K40=K42,"Pas de nul !",IF(K40&lt;K42,J40,J42))))</f>
      </c>
      <c r="J41" s="37"/>
      <c r="K41" s="38"/>
      <c r="L41" s="36">
        <f>IF(OR(K40="",K42=""),"",IF(OR(J40="",J42=""),"",IF(K40=K42,"Pas de nul !",IF(K40&lt;K42,J42,J40))))</f>
      </c>
      <c r="M41" s="34"/>
      <c r="N41" s="29"/>
      <c r="O41" s="30"/>
      <c r="P41" s="35"/>
      <c r="Q41" s="32"/>
      <c r="R41" s="32"/>
      <c r="S41" s="32"/>
    </row>
    <row r="42" spans="3:19" ht="12.75">
      <c r="C42" s="33"/>
      <c r="D42" s="32"/>
      <c r="E42" s="40"/>
      <c r="F42" s="30"/>
      <c r="G42" s="29"/>
      <c r="H42" s="41"/>
      <c r="I42" s="29"/>
      <c r="J42" s="29">
        <f>IF(A18="","",A18)</f>
      </c>
      <c r="K42" s="34"/>
      <c r="L42" s="29"/>
      <c r="M42" s="38"/>
      <c r="N42" s="29"/>
      <c r="O42" s="30"/>
      <c r="P42" s="35"/>
      <c r="Q42" s="32"/>
      <c r="R42" s="32"/>
      <c r="S42" s="32"/>
    </row>
    <row r="43" spans="3:19" ht="12.75">
      <c r="C43" s="33"/>
      <c r="D43" s="32"/>
      <c r="E43" s="40"/>
      <c r="F43" s="34"/>
      <c r="G43" s="42">
        <f>IF(AND(I41="",I45=""),"",IF(OR(J44="",J46=""),I41,IF(OR(J40="",J42=""),I45,IF(OR(H41="",H45=""),"",IF(H41=H45,"Pas de nul !",IF(H41&gt;H45,I41,I45))))))</f>
      </c>
      <c r="H43" s="43"/>
      <c r="I43" s="29"/>
      <c r="J43" s="29"/>
      <c r="K43" s="30"/>
      <c r="L43" s="29"/>
      <c r="M43" s="44"/>
      <c r="N43" s="39">
        <f>IF(OR(M41="",M45=""),"",IF(M41=M45,"Pas de nul !",IF(M41&gt;M45,L41,L45)))</f>
      </c>
      <c r="O43" s="34"/>
      <c r="P43" s="35"/>
      <c r="Q43" s="45">
        <f>IF(OR(M41="",M45=""),"",IF(M41&lt;M45,L41,L45))</f>
      </c>
      <c r="R43" s="34"/>
      <c r="S43" s="31"/>
    </row>
    <row r="44" spans="3:19" ht="12.75">
      <c r="C44" s="33"/>
      <c r="D44" s="32"/>
      <c r="E44" s="40"/>
      <c r="F44" s="41"/>
      <c r="G44" s="29"/>
      <c r="H44" s="43"/>
      <c r="I44" s="29"/>
      <c r="J44" s="29">
        <f>IF(A14="","",A14)</f>
      </c>
      <c r="K44" s="34"/>
      <c r="L44" s="29"/>
      <c r="M44" s="44"/>
      <c r="N44" s="29"/>
      <c r="O44" s="38"/>
      <c r="P44" s="35"/>
      <c r="Q44" s="40"/>
      <c r="R44" s="46"/>
      <c r="S44" s="47">
        <f>IF(OR(R43="",R45=""),"",IF(R43=R45,"Pas de nul !",IF(R43&gt;R45,Q43,Q45)))</f>
      </c>
    </row>
    <row r="45" spans="3:19" ht="12.75">
      <c r="C45" s="33"/>
      <c r="D45" s="32"/>
      <c r="E45" s="48"/>
      <c r="F45" s="43"/>
      <c r="G45" s="29"/>
      <c r="H45" s="34"/>
      <c r="I45" s="36">
        <f>IF(OR(J44="",J46=""),"",IF(OR(K44="",K46=""),"",IF(K44=K46,"Pas de nul !",IF(K44&lt;K46,J44,J46))))</f>
      </c>
      <c r="J45" s="37"/>
      <c r="K45" s="38"/>
      <c r="L45" s="36">
        <f>IF(OR(J44="",J46=""),"",IF(OR(K44="",K46=""),"",IF(K44=K46,"Pas de nul !",IF(K46&lt;K44,J44,J46))))</f>
      </c>
      <c r="M45" s="34"/>
      <c r="N45" s="29"/>
      <c r="O45" s="44"/>
      <c r="P45" s="35"/>
      <c r="Q45" s="45">
        <f>IF(OR(M49="",M53=""),"",IF(M49&lt;M53,L49,L53))</f>
      </c>
      <c r="R45" s="34"/>
      <c r="S45" s="49"/>
    </row>
    <row r="46" spans="3:19" ht="12.75">
      <c r="C46" s="33"/>
      <c r="D46" s="32"/>
      <c r="E46" s="48"/>
      <c r="F46" s="43"/>
      <c r="G46" s="29"/>
      <c r="H46" s="30"/>
      <c r="I46" s="29"/>
      <c r="J46" s="29">
        <f>IF(A15="","",A15)</f>
      </c>
      <c r="K46" s="34"/>
      <c r="L46" s="29"/>
      <c r="M46" s="30"/>
      <c r="N46" s="29"/>
      <c r="O46" s="44"/>
      <c r="P46" s="29"/>
      <c r="Q46" s="32"/>
      <c r="R46" s="32"/>
      <c r="S46" s="32"/>
    </row>
    <row r="47" spans="3:19" ht="12.75">
      <c r="C47" s="50"/>
      <c r="D47" s="32"/>
      <c r="E47" s="114">
        <f>IF(OR(F51="",F43=""),"",IF(F51=F43,"Pas de nul !",IF(F43&gt;F51,G43,G51)))</f>
      </c>
      <c r="F47" s="43"/>
      <c r="G47" s="51"/>
      <c r="H47" s="52"/>
      <c r="I47" s="53"/>
      <c r="J47" s="29"/>
      <c r="K47" s="30"/>
      <c r="L47" s="29"/>
      <c r="M47" s="30"/>
      <c r="N47" s="29"/>
      <c r="O47" s="44"/>
      <c r="P47" s="54">
        <f>IF(OR(O43="",O51=""),"",IF(O43=O51,"Pas de nul !",IF(O43&gt;O51,N43,N51)))</f>
      </c>
      <c r="Q47" s="32"/>
      <c r="R47" s="32"/>
      <c r="S47" s="32"/>
    </row>
    <row r="48" spans="3:19" ht="12.75">
      <c r="C48" s="32"/>
      <c r="D48" s="32"/>
      <c r="E48" s="48"/>
      <c r="F48" s="43"/>
      <c r="G48" s="51"/>
      <c r="H48" s="30"/>
      <c r="I48" s="29"/>
      <c r="J48" s="29">
        <f>IF(A12="","",A12)</f>
      </c>
      <c r="K48" s="34"/>
      <c r="L48" s="29"/>
      <c r="M48" s="30"/>
      <c r="N48" s="29"/>
      <c r="O48" s="44"/>
      <c r="P48" s="29"/>
      <c r="Q48" s="50"/>
      <c r="R48" s="32"/>
      <c r="S48" s="32"/>
    </row>
    <row r="49" spans="3:19" ht="12.75">
      <c r="C49" s="32"/>
      <c r="D49" s="32"/>
      <c r="E49" s="48"/>
      <c r="F49" s="43"/>
      <c r="G49" s="29"/>
      <c r="H49" s="34"/>
      <c r="I49" s="36">
        <f>IF(OR(J48="",J50=""),"",IF(OR(K48="",K50=""),"",IF(K48=K50,"Pas de nul !",IF(K48&lt;K50,J48,J50))))</f>
      </c>
      <c r="J49" s="37"/>
      <c r="K49" s="38"/>
      <c r="L49" s="39">
        <f>IF(AND(J48="",J50=""),"",IF(J48="",J50,IF(J50="",J48,IF(OR(K48="",K50=""),"",IF(K48=K50,"Pas de nul !",IF(K48&gt;K50,J48,J50))))))</f>
      </c>
      <c r="M49" s="34"/>
      <c r="N49" s="29"/>
      <c r="O49" s="44"/>
      <c r="P49" s="29"/>
      <c r="Q49" s="50"/>
      <c r="R49" s="32"/>
      <c r="S49" s="32"/>
    </row>
    <row r="50" spans="3:19" ht="12.75">
      <c r="C50" s="32"/>
      <c r="D50" s="32"/>
      <c r="E50" s="55"/>
      <c r="F50" s="43"/>
      <c r="G50" s="29"/>
      <c r="H50" s="41"/>
      <c r="I50" s="29"/>
      <c r="J50" s="29">
        <f>IF(A17="","",A17)</f>
      </c>
      <c r="K50" s="34"/>
      <c r="L50" s="29"/>
      <c r="M50" s="38"/>
      <c r="N50" s="29"/>
      <c r="O50" s="44"/>
      <c r="P50" s="29"/>
      <c r="Q50" s="50"/>
      <c r="R50" s="32"/>
      <c r="S50" s="32"/>
    </row>
    <row r="51" spans="3:19" ht="12.75">
      <c r="C51" s="32"/>
      <c r="D51" s="32"/>
      <c r="E51" s="48"/>
      <c r="F51" s="34"/>
      <c r="G51" s="42">
        <f>IF(AND(I49="",I53=""),"",IF(OR(J52="",J54=""),I49,IF(OR(J48="",J50=""),I53,IF(OR(H49="",H53=""),"",IF(H49=H53,"Pas de nul !",IF(H49&gt;H53,I49,I53))))))</f>
      </c>
      <c r="H51" s="43"/>
      <c r="I51" s="29"/>
      <c r="J51" s="29"/>
      <c r="K51" s="30"/>
      <c r="L51" s="29"/>
      <c r="M51" s="44"/>
      <c r="N51" s="39">
        <f>IF(OR(M49="",M53=""),"",IF(M49=M53,"Pas de nul !",IF(M49&gt;M53,L49,L53)))</f>
      </c>
      <c r="O51" s="34"/>
      <c r="P51" s="29"/>
      <c r="Q51" s="50"/>
      <c r="R51" s="32"/>
      <c r="S51" s="32"/>
    </row>
    <row r="52" spans="3:19" ht="12.75">
      <c r="C52" s="32"/>
      <c r="D52" s="32"/>
      <c r="E52" s="48"/>
      <c r="F52" s="56"/>
      <c r="G52" s="29"/>
      <c r="H52" s="43"/>
      <c r="I52" s="29"/>
      <c r="J52" s="29">
        <f>IF(A13="","",A13)</f>
      </c>
      <c r="K52" s="34"/>
      <c r="L52" s="29"/>
      <c r="M52" s="44"/>
      <c r="N52" s="29"/>
      <c r="O52" s="30"/>
      <c r="P52" s="29"/>
      <c r="Q52" s="50"/>
      <c r="R52" s="32"/>
      <c r="S52" s="32"/>
    </row>
    <row r="53" spans="3:19" ht="13.5" thickBot="1">
      <c r="C53" s="32"/>
      <c r="D53" s="34"/>
      <c r="E53" s="45">
        <f>IF(OR(H41="",H45=""),"",IF(H41&lt;H45,I41,I45))</f>
      </c>
      <c r="F53" s="56"/>
      <c r="G53" s="29"/>
      <c r="H53" s="34"/>
      <c r="I53" s="36">
        <f>IF(OR(J52="",J54=""),"",IF(OR(K52="",K54=""),"",IF(K52=K54,"Pas de nul !",IF(K52&lt;K54,J52,J54))))</f>
      </c>
      <c r="J53" s="37"/>
      <c r="K53" s="38"/>
      <c r="L53" s="39">
        <f>IF(AND(J52="",J54=""),"",IF(J52="",J54,IF(J54="",J52,IF(OR(K52="",K54=""),"",IF(K52=K54,"Pas de nul !",IF(K52&gt;K54,J52,J54))))))</f>
      </c>
      <c r="M53" s="34"/>
      <c r="N53" s="29"/>
      <c r="O53" s="30"/>
      <c r="P53" s="29"/>
      <c r="Q53" s="50"/>
      <c r="R53" s="32"/>
      <c r="S53" s="32"/>
    </row>
    <row r="54" spans="3:19" ht="12.75">
      <c r="C54" s="57">
        <f>IF(OR(D53="",D55=""),"",IF(D53=D55,"Pas de nul !",IF(D53&gt;D55,E53,E55)))</f>
      </c>
      <c r="D54" s="58"/>
      <c r="E54" s="48"/>
      <c r="F54" s="56"/>
      <c r="G54" s="29"/>
      <c r="H54" s="30"/>
      <c r="I54" s="29"/>
      <c r="J54" s="39">
        <f>IF(A16="","",A16)</f>
      </c>
      <c r="K54" s="34"/>
      <c r="L54" s="29"/>
      <c r="M54" s="30"/>
      <c r="N54" s="29"/>
      <c r="O54" s="59" t="s">
        <v>11</v>
      </c>
      <c r="P54" s="60">
        <f>IF(P47="","",P47)</f>
      </c>
      <c r="Q54" s="61"/>
      <c r="R54" s="62"/>
      <c r="S54" s="62"/>
    </row>
    <row r="55" spans="3:19" ht="12.75">
      <c r="C55" s="62"/>
      <c r="D55" s="34"/>
      <c r="E55" s="63">
        <f>IF(OR(H49="",H53=""),"",IF(H49&lt;H53,I49,I53))</f>
      </c>
      <c r="F55" s="32"/>
      <c r="G55" s="32"/>
      <c r="H55" s="32"/>
      <c r="I55" s="32"/>
      <c r="J55" s="32"/>
      <c r="K55" s="32"/>
      <c r="L55" s="32"/>
      <c r="M55" s="32"/>
      <c r="N55" s="32"/>
      <c r="O55" s="64" t="s">
        <v>12</v>
      </c>
      <c r="P55" s="65">
        <f>IF(OR(O43="",O51=""),"",IF(O43&lt;O51,N43,N51))</f>
      </c>
      <c r="Q55" s="62"/>
      <c r="R55" s="62"/>
      <c r="S55" s="62"/>
    </row>
    <row r="56" spans="3:19" ht="12.75">
      <c r="C56" s="62"/>
      <c r="D56" s="62"/>
      <c r="E56" s="62"/>
      <c r="F56" s="62"/>
      <c r="G56" s="62"/>
      <c r="H56" s="62"/>
      <c r="I56" s="62"/>
      <c r="J56" s="62"/>
      <c r="K56" s="62"/>
      <c r="L56" s="62"/>
      <c r="M56" s="62"/>
      <c r="N56" s="62"/>
      <c r="O56" s="66" t="s">
        <v>13</v>
      </c>
      <c r="P56" s="67">
        <f>S44</f>
      </c>
      <c r="Q56" s="62"/>
      <c r="R56" s="62"/>
      <c r="S56" s="62"/>
    </row>
    <row r="57" spans="3:19" ht="12.75">
      <c r="C57" s="62"/>
      <c r="D57" s="62"/>
      <c r="E57" s="62"/>
      <c r="F57" s="62"/>
      <c r="G57" s="62"/>
      <c r="H57" s="62"/>
      <c r="I57" s="62"/>
      <c r="J57" s="62"/>
      <c r="K57" s="62"/>
      <c r="L57" s="62"/>
      <c r="M57" s="62"/>
      <c r="N57" s="62"/>
      <c r="O57" s="64" t="s">
        <v>14</v>
      </c>
      <c r="P57" s="65">
        <f>IF(OR(R43="",R45=""),"",IF(R43&lt;R45,Q43,Q45))</f>
      </c>
      <c r="Q57" s="62"/>
      <c r="R57" s="62"/>
      <c r="S57" s="62"/>
    </row>
    <row r="58" spans="3:19" ht="12.75">
      <c r="C58" s="62"/>
      <c r="D58" s="62"/>
      <c r="E58" s="62"/>
      <c r="F58" s="62"/>
      <c r="G58" s="62"/>
      <c r="H58" s="62"/>
      <c r="I58" s="62"/>
      <c r="J58" s="62"/>
      <c r="K58" s="62"/>
      <c r="L58" s="62"/>
      <c r="M58" s="62"/>
      <c r="N58" s="62"/>
      <c r="O58" s="68" t="s">
        <v>15</v>
      </c>
      <c r="P58" s="73">
        <f>IF(OR(F51="",F43=""),"",IF(F51&lt;F43,G43,G51))</f>
      </c>
      <c r="Q58" s="62"/>
      <c r="R58" s="62"/>
      <c r="S58" s="62"/>
    </row>
    <row r="59" spans="3:19" ht="12.75">
      <c r="C59" s="62"/>
      <c r="D59" s="62"/>
      <c r="E59" s="62"/>
      <c r="F59" s="62"/>
      <c r="G59" s="62"/>
      <c r="H59" s="62"/>
      <c r="I59" s="62"/>
      <c r="J59" s="62"/>
      <c r="K59" s="62"/>
      <c r="L59" s="62"/>
      <c r="M59" s="62"/>
      <c r="N59" s="62"/>
      <c r="O59" s="64" t="s">
        <v>16</v>
      </c>
      <c r="P59" s="65">
        <f>IF(OR(F43="",F51=""),"",IF(F43&lt;F51,G43,G51))</f>
      </c>
      <c r="Q59" s="62"/>
      <c r="R59" s="62"/>
      <c r="S59" s="62"/>
    </row>
    <row r="60" spans="3:19" ht="12.75">
      <c r="C60" s="62"/>
      <c r="D60" s="62"/>
      <c r="E60" s="62"/>
      <c r="F60" s="62"/>
      <c r="G60" s="62"/>
      <c r="H60" s="62"/>
      <c r="I60" s="62"/>
      <c r="J60" s="62"/>
      <c r="K60" s="62"/>
      <c r="L60" s="62"/>
      <c r="M60" s="62"/>
      <c r="N60" s="62"/>
      <c r="O60" s="69" t="s">
        <v>17</v>
      </c>
      <c r="P60" s="70">
        <f>C54</f>
      </c>
      <c r="Q60" s="62"/>
      <c r="R60" s="62"/>
      <c r="S60" s="62"/>
    </row>
    <row r="61" spans="3:19" ht="13.5" thickBot="1">
      <c r="C61" s="62"/>
      <c r="D61" s="62"/>
      <c r="E61" s="62"/>
      <c r="F61" s="62"/>
      <c r="G61" s="62"/>
      <c r="H61" s="62"/>
      <c r="I61" s="62"/>
      <c r="J61" s="62"/>
      <c r="K61" s="62"/>
      <c r="L61" s="62"/>
      <c r="M61" s="62"/>
      <c r="N61" s="62"/>
      <c r="O61" s="71" t="s">
        <v>18</v>
      </c>
      <c r="P61" s="72">
        <f>IF(OR(D53="",D55=""),"",IF(D53&lt;D55,E53,E55))</f>
      </c>
      <c r="Q61" s="62"/>
      <c r="R61" s="62"/>
      <c r="S61" s="62"/>
    </row>
    <row r="62" spans="3:19" ht="12.75">
      <c r="C62" s="62"/>
      <c r="D62" s="62"/>
      <c r="E62" s="62"/>
      <c r="F62" s="62"/>
      <c r="G62" s="62"/>
      <c r="H62" s="62"/>
      <c r="I62" s="62"/>
      <c r="J62" s="62"/>
      <c r="K62" s="62"/>
      <c r="L62" s="62"/>
      <c r="M62" s="62"/>
      <c r="N62" s="62"/>
      <c r="O62" s="62"/>
      <c r="P62" s="62"/>
      <c r="Q62" s="62"/>
      <c r="R62" s="62"/>
      <c r="S62" s="62"/>
    </row>
    <row r="63" spans="3:19" ht="12.75">
      <c r="C63" s="62"/>
      <c r="D63" s="62"/>
      <c r="E63" s="62"/>
      <c r="F63" s="62"/>
      <c r="G63" s="62"/>
      <c r="H63" s="62"/>
      <c r="I63" s="62"/>
      <c r="J63" s="62"/>
      <c r="K63" s="62"/>
      <c r="L63" s="62"/>
      <c r="M63" s="62"/>
      <c r="N63" s="62"/>
      <c r="O63" s="62"/>
      <c r="P63" s="62"/>
      <c r="Q63" s="62"/>
      <c r="R63" s="62"/>
      <c r="S63" s="62"/>
    </row>
    <row r="64" spans="3:19" ht="12.75">
      <c r="C64" s="62"/>
      <c r="D64" s="62"/>
      <c r="E64" s="62"/>
      <c r="F64" s="62"/>
      <c r="G64" s="62"/>
      <c r="H64" s="62"/>
      <c r="I64" s="62"/>
      <c r="J64" s="62"/>
      <c r="K64" s="62"/>
      <c r="L64" s="62"/>
      <c r="M64" s="62"/>
      <c r="N64" s="62"/>
      <c r="O64" s="62"/>
      <c r="P64" s="62"/>
      <c r="Q64" s="62"/>
      <c r="R64" s="62"/>
      <c r="S64" s="62"/>
    </row>
    <row r="65" spans="3:19" ht="12.75">
      <c r="C65" s="62"/>
      <c r="D65" s="62"/>
      <c r="E65" s="62"/>
      <c r="F65" s="62"/>
      <c r="G65" s="62"/>
      <c r="H65" s="62"/>
      <c r="I65" s="62"/>
      <c r="J65" s="62"/>
      <c r="K65" s="62"/>
      <c r="L65" s="62"/>
      <c r="M65" s="62"/>
      <c r="N65" s="62"/>
      <c r="O65" s="62"/>
      <c r="P65" s="62"/>
      <c r="Q65" s="62"/>
      <c r="R65" s="62"/>
      <c r="S65" s="62"/>
    </row>
    <row r="66" spans="3:19" ht="12.75">
      <c r="C66" s="62"/>
      <c r="D66" s="62"/>
      <c r="E66" s="62"/>
      <c r="F66" s="62"/>
      <c r="G66" s="62"/>
      <c r="H66" s="62"/>
      <c r="I66" s="62"/>
      <c r="J66" s="62"/>
      <c r="K66" s="62"/>
      <c r="L66" s="62"/>
      <c r="M66" s="62"/>
      <c r="N66" s="62"/>
      <c r="O66" s="62"/>
      <c r="P66" s="62"/>
      <c r="Q66" s="62"/>
      <c r="R66" s="62"/>
      <c r="S66" s="62"/>
    </row>
    <row r="67" spans="3:19" ht="12.75">
      <c r="C67" s="62"/>
      <c r="D67" s="62"/>
      <c r="E67" s="62"/>
      <c r="F67" s="62"/>
      <c r="G67" s="62"/>
      <c r="H67" s="62"/>
      <c r="I67" s="62"/>
      <c r="J67" s="62"/>
      <c r="K67" s="62"/>
      <c r="L67" s="62"/>
      <c r="M67" s="62"/>
      <c r="N67" s="62"/>
      <c r="O67" s="62"/>
      <c r="P67" s="62"/>
      <c r="Q67" s="62"/>
      <c r="R67" s="62"/>
      <c r="S67" s="62"/>
    </row>
    <row r="74" spans="9:12" ht="12.75">
      <c r="I74" s="124" t="s">
        <v>19</v>
      </c>
      <c r="J74" s="124"/>
      <c r="K74" s="124"/>
      <c r="L74" s="124"/>
    </row>
    <row r="75" spans="3:19" ht="12.75">
      <c r="C75" s="23"/>
      <c r="D75" s="23"/>
      <c r="E75" s="23"/>
      <c r="F75" s="23"/>
      <c r="G75" s="23"/>
      <c r="H75" s="23"/>
      <c r="I75" s="23"/>
      <c r="J75" s="23"/>
      <c r="K75" s="23"/>
      <c r="L75" s="23"/>
      <c r="M75" s="23"/>
      <c r="N75" s="23"/>
      <c r="O75" s="23"/>
      <c r="P75" s="23"/>
      <c r="Q75" s="23"/>
      <c r="R75" s="23"/>
      <c r="S75" s="23"/>
    </row>
    <row r="76" spans="3:19" ht="12.75">
      <c r="C76" s="24"/>
      <c r="D76" s="23"/>
      <c r="E76" s="23"/>
      <c r="F76" s="23"/>
      <c r="G76" s="23"/>
      <c r="H76" s="23"/>
      <c r="I76" s="23"/>
      <c r="J76" s="23"/>
      <c r="K76" s="23"/>
      <c r="L76" s="23"/>
      <c r="M76" s="23"/>
      <c r="N76" s="23"/>
      <c r="O76" s="23"/>
      <c r="P76" s="23"/>
      <c r="Q76" s="23"/>
      <c r="R76" s="23"/>
      <c r="S76" s="23"/>
    </row>
    <row r="77" spans="3:19" ht="12.75">
      <c r="C77" s="25"/>
      <c r="D77" s="23"/>
      <c r="E77" s="23"/>
      <c r="F77" s="23"/>
      <c r="G77" s="23"/>
      <c r="H77" s="23"/>
      <c r="I77" s="23"/>
      <c r="J77" s="23"/>
      <c r="K77" s="23"/>
      <c r="L77" s="23"/>
      <c r="M77" s="23"/>
      <c r="N77" s="23"/>
      <c r="O77" s="23"/>
      <c r="P77" s="23"/>
      <c r="Q77" s="23"/>
      <c r="R77" s="23"/>
      <c r="S77" s="23"/>
    </row>
    <row r="78" spans="3:19" ht="12.75">
      <c r="C78" s="26"/>
      <c r="D78" s="23"/>
      <c r="E78" s="27"/>
      <c r="F78" s="28"/>
      <c r="G78" s="29"/>
      <c r="H78" s="30"/>
      <c r="I78" s="29"/>
      <c r="J78" s="31"/>
      <c r="K78" s="30"/>
      <c r="L78" s="29"/>
      <c r="M78" s="30"/>
      <c r="N78" s="29"/>
      <c r="O78" s="30"/>
      <c r="P78" s="29"/>
      <c r="Q78" s="32"/>
      <c r="R78" s="32"/>
      <c r="S78" s="32"/>
    </row>
    <row r="79" spans="3:19" ht="12.75">
      <c r="C79" s="33"/>
      <c r="D79" s="32"/>
      <c r="E79" s="31"/>
      <c r="F79" s="30"/>
      <c r="G79" s="29"/>
      <c r="H79" s="30"/>
      <c r="I79" s="29"/>
      <c r="J79" s="29">
        <f>IF(A19="","",A19)</f>
      </c>
      <c r="K79" s="34"/>
      <c r="L79" s="29"/>
      <c r="M79" s="30"/>
      <c r="N79" s="31"/>
      <c r="O79" s="30"/>
      <c r="P79" s="35"/>
      <c r="Q79" s="32"/>
      <c r="R79" s="32"/>
      <c r="S79" s="32"/>
    </row>
    <row r="80" spans="3:19" ht="12.75">
      <c r="C80" s="33"/>
      <c r="D80" s="32"/>
      <c r="E80" s="31"/>
      <c r="F80" s="28"/>
      <c r="G80" s="31"/>
      <c r="H80" s="34"/>
      <c r="I80" s="36">
        <f>IF(OR(J79="",J81=""),"",IF(OR(K79="",K81=""),"",IF(K79=K81,"Pas de nul !",IF(K79&lt;K81,J79,J81))))</f>
      </c>
      <c r="J80" s="37"/>
      <c r="K80" s="38"/>
      <c r="L80" s="36">
        <f>IF(OR(K79="",K81=""),"",IF(OR(J79="",J81=""),"",IF(K79=K81,"Pas de nul !",IF(K79&lt;K81,J81,J79))))</f>
      </c>
      <c r="M80" s="34"/>
      <c r="N80" s="29"/>
      <c r="O80" s="30"/>
      <c r="P80" s="35"/>
      <c r="Q80" s="32"/>
      <c r="R80" s="32"/>
      <c r="S80" s="32"/>
    </row>
    <row r="81" spans="3:19" ht="12.75">
      <c r="C81" s="33"/>
      <c r="D81" s="32"/>
      <c r="E81" s="40"/>
      <c r="F81" s="30"/>
      <c r="G81" s="29"/>
      <c r="H81" s="41"/>
      <c r="I81" s="29"/>
      <c r="J81" s="29">
        <f>IF(A26="","",A26)</f>
      </c>
      <c r="K81" s="34"/>
      <c r="L81" s="29"/>
      <c r="M81" s="38"/>
      <c r="N81" s="29"/>
      <c r="O81" s="30"/>
      <c r="P81" s="35"/>
      <c r="Q81" s="32"/>
      <c r="R81" s="32"/>
      <c r="S81" s="32"/>
    </row>
    <row r="82" spans="3:19" ht="12.75">
      <c r="C82" s="33"/>
      <c r="D82" s="32"/>
      <c r="E82" s="40"/>
      <c r="F82" s="34"/>
      <c r="G82" s="42">
        <f>IF(AND(I80="",I84=""),"",IF(OR(J83="",J85=""),I80,IF(OR(J79="",J81=""),I84,IF(OR(H80="",H84=""),"",IF(H80=H84,"Pas de nul !",IF(H80&gt;H84,I80,I84))))))</f>
      </c>
      <c r="H82" s="43"/>
      <c r="I82" s="29"/>
      <c r="J82" s="29"/>
      <c r="K82" s="30"/>
      <c r="L82" s="29"/>
      <c r="M82" s="44"/>
      <c r="N82" s="39">
        <f>IF(OR(M80="",M84=""),"",IF(M80=M84,"Pas de nul !",IF(M80&gt;M84,L80,L84)))</f>
      </c>
      <c r="O82" s="34"/>
      <c r="P82" s="35"/>
      <c r="Q82" s="45">
        <f>IF(OR(M80="",M84=""),"",IF(M80&lt;M84,L80,L84))</f>
      </c>
      <c r="R82" s="34"/>
      <c r="S82" s="31"/>
    </row>
    <row r="83" spans="3:19" ht="12.75">
      <c r="C83" s="33"/>
      <c r="D83" s="32"/>
      <c r="E83" s="40"/>
      <c r="F83" s="41"/>
      <c r="G83" s="29"/>
      <c r="H83" s="43"/>
      <c r="I83" s="29"/>
      <c r="J83" s="29">
        <f>IF(A22="","",A22)</f>
      </c>
      <c r="K83" s="34"/>
      <c r="L83" s="29"/>
      <c r="M83" s="44"/>
      <c r="N83" s="29"/>
      <c r="O83" s="38"/>
      <c r="P83" s="35"/>
      <c r="Q83" s="40"/>
      <c r="R83" s="46"/>
      <c r="S83" s="47">
        <f>IF(OR(R82="",R84=""),"",IF(R82=R84,"Pas de nul !",IF(R82&gt;R84,Q82,Q84)))</f>
      </c>
    </row>
    <row r="84" spans="3:19" ht="12.75">
      <c r="C84" s="33"/>
      <c r="D84" s="32"/>
      <c r="E84" s="48"/>
      <c r="F84" s="43"/>
      <c r="G84" s="29"/>
      <c r="H84" s="34"/>
      <c r="I84" s="36">
        <f>IF(OR(J83="",J85=""),"",IF(OR(K83="",K85=""),"",IF(K83=K85,"Pas de nul !",IF(K83&lt;K85,J83,J85))))</f>
      </c>
      <c r="J84" s="37"/>
      <c r="K84" s="38"/>
      <c r="L84" s="36">
        <f>IF(OR(J83="",J85=""),"",IF(OR(K83="",K85=""),"",IF(K83=K85,"Pas de nul !",IF(K85&lt;K83,J83,J85))))</f>
      </c>
      <c r="M84" s="34"/>
      <c r="N84" s="29"/>
      <c r="O84" s="44"/>
      <c r="P84" s="35"/>
      <c r="Q84" s="45">
        <f>IF(OR(M88="",M92=""),"",IF(M88&lt;M92,L88,L92))</f>
      </c>
      <c r="R84" s="34"/>
      <c r="S84" s="49"/>
    </row>
    <row r="85" spans="3:19" ht="12.75">
      <c r="C85" s="33"/>
      <c r="D85" s="32"/>
      <c r="E85" s="48"/>
      <c r="F85" s="43"/>
      <c r="G85" s="29"/>
      <c r="H85" s="30"/>
      <c r="I85" s="29"/>
      <c r="J85" s="29">
        <f>IF(A23="","",A23)</f>
      </c>
      <c r="K85" s="34"/>
      <c r="L85" s="29"/>
      <c r="M85" s="30"/>
      <c r="N85" s="29"/>
      <c r="O85" s="44"/>
      <c r="P85" s="29"/>
      <c r="Q85" s="32"/>
      <c r="R85" s="32"/>
      <c r="S85" s="32"/>
    </row>
    <row r="86" spans="3:19" ht="12.75">
      <c r="C86" s="50"/>
      <c r="D86" s="32"/>
      <c r="E86" s="54">
        <f>IF(OR(F90="",F82=""),"",IF(F90=F82,"Pas de nul !",IF(F82&gt;F90,G82,G90)))</f>
      </c>
      <c r="F86" s="43"/>
      <c r="G86" s="51"/>
      <c r="H86" s="52"/>
      <c r="I86" s="53"/>
      <c r="J86" s="29"/>
      <c r="K86" s="30"/>
      <c r="L86" s="29"/>
      <c r="M86" s="30"/>
      <c r="N86" s="29"/>
      <c r="O86" s="44"/>
      <c r="P86" s="54">
        <f>IF(OR(O82="",O90=""),"",IF(O82=O90,"Pas de nul !",IF(O82&gt;O90,N82,N90)))</f>
      </c>
      <c r="Q86" s="32"/>
      <c r="R86" s="32"/>
      <c r="S86" s="32"/>
    </row>
    <row r="87" spans="3:19" ht="12.75">
      <c r="C87" s="32"/>
      <c r="D87" s="32"/>
      <c r="E87" s="48"/>
      <c r="F87" s="43"/>
      <c r="G87" s="51"/>
      <c r="H87" s="30"/>
      <c r="I87" s="29"/>
      <c r="J87" s="29">
        <f>IF(A20="","",A20)</f>
      </c>
      <c r="K87" s="34"/>
      <c r="L87" s="29"/>
      <c r="M87" s="30"/>
      <c r="N87" s="29"/>
      <c r="O87" s="44"/>
      <c r="P87" s="29"/>
      <c r="Q87" s="50"/>
      <c r="R87" s="32"/>
      <c r="S87" s="32"/>
    </row>
    <row r="88" spans="3:19" ht="12.75">
      <c r="C88" s="32"/>
      <c r="D88" s="32"/>
      <c r="E88" s="48"/>
      <c r="F88" s="43"/>
      <c r="G88" s="29"/>
      <c r="H88" s="34"/>
      <c r="I88" s="36">
        <f>IF(OR(J87="",J89=""),"",IF(OR(K87="",K89=""),"",IF(K87=K89,"Pas de nul !",IF(K87&lt;K89,J87,J89))))</f>
      </c>
      <c r="J88" s="37"/>
      <c r="K88" s="38"/>
      <c r="L88" s="39">
        <f>IF(AND(J87="",J89=""),"",IF(J87="",J89,IF(J89="",J87,IF(OR(K87="",K89=""),"",IF(K87=K89,"Pas de nul !",IF(K87&gt;K89,J87,J89))))))</f>
      </c>
      <c r="M88" s="34"/>
      <c r="N88" s="29"/>
      <c r="O88" s="44"/>
      <c r="P88" s="29"/>
      <c r="Q88" s="50"/>
      <c r="R88" s="32"/>
      <c r="S88" s="32"/>
    </row>
    <row r="89" spans="3:19" ht="12.75">
      <c r="C89" s="32"/>
      <c r="D89" s="32"/>
      <c r="E89" s="55"/>
      <c r="F89" s="43"/>
      <c r="G89" s="29"/>
      <c r="H89" s="41"/>
      <c r="I89" s="29"/>
      <c r="J89" s="29">
        <f>IF(A25="","",A25)</f>
      </c>
      <c r="K89" s="34"/>
      <c r="L89" s="29"/>
      <c r="M89" s="38"/>
      <c r="N89" s="29"/>
      <c r="O89" s="44"/>
      <c r="P89" s="29"/>
      <c r="Q89" s="50"/>
      <c r="R89" s="32"/>
      <c r="S89" s="32"/>
    </row>
    <row r="90" spans="3:19" ht="12.75">
      <c r="C90" s="32"/>
      <c r="D90" s="32"/>
      <c r="E90" s="48"/>
      <c r="F90" s="34"/>
      <c r="G90" s="42">
        <f>IF(AND(I88="",I92=""),"",IF(OR(J91="",J93=""),I88,IF(OR(J87="",J89=""),I92,IF(OR(H88="",H92=""),"",IF(H88=H92,"Pas de nul !",IF(H88&gt;H92,I88,I92))))))</f>
      </c>
      <c r="H90" s="43"/>
      <c r="I90" s="29"/>
      <c r="J90" s="29"/>
      <c r="K90" s="30"/>
      <c r="L90" s="29"/>
      <c r="M90" s="44"/>
      <c r="N90" s="39">
        <f>IF(OR(M88="",M92=""),"",IF(M88=M92,"Pas de nul !",IF(M88&gt;M92,L88,L92)))</f>
      </c>
      <c r="O90" s="34"/>
      <c r="P90" s="29"/>
      <c r="Q90" s="50"/>
      <c r="R90" s="32"/>
      <c r="S90" s="32"/>
    </row>
    <row r="91" spans="3:19" ht="12.75">
      <c r="C91" s="32"/>
      <c r="D91" s="32"/>
      <c r="E91" s="48"/>
      <c r="F91" s="56"/>
      <c r="G91" s="29"/>
      <c r="H91" s="43"/>
      <c r="I91" s="29"/>
      <c r="J91" s="29">
        <f>IF(A24="","",A24)</f>
      </c>
      <c r="K91" s="34"/>
      <c r="L91" s="29"/>
      <c r="M91" s="44"/>
      <c r="N91" s="29"/>
      <c r="O91" s="30"/>
      <c r="P91" s="29"/>
      <c r="Q91" s="50"/>
      <c r="R91" s="32"/>
      <c r="S91" s="32"/>
    </row>
    <row r="92" spans="3:19" ht="13.5" thickBot="1">
      <c r="C92" s="32"/>
      <c r="D92" s="34"/>
      <c r="E92" s="45">
        <f>IF(OR(H80="",H84=""),"",IF(H80&lt;H84,I80,I84))</f>
      </c>
      <c r="F92" s="56"/>
      <c r="G92" s="29"/>
      <c r="H92" s="34"/>
      <c r="I92" s="36">
        <f>IF(OR(J91="",J93=""),"",IF(OR(K91="",K93=""),"",IF(K91=K93,"Pas de nul !",IF(K91&lt;K93,J91,J93))))</f>
      </c>
      <c r="J92" s="37"/>
      <c r="K92" s="38"/>
      <c r="L92" s="39">
        <f>IF(AND(J91="",J93=""),"",IF(J91="",J93,IF(J93="",J91,IF(OR(K91="",K93=""),"",IF(K91=K93,"Pas de nul !",IF(K91&gt;K93,J91,J93))))))</f>
      </c>
      <c r="M92" s="34"/>
      <c r="N92" s="29"/>
      <c r="O92" s="30"/>
      <c r="P92" s="29"/>
      <c r="Q92" s="50"/>
      <c r="R92" s="32"/>
      <c r="S92" s="32"/>
    </row>
    <row r="93" spans="3:19" ht="12.75">
      <c r="C93" s="57">
        <f>IF(OR(D92="",D94=""),"",IF(D92=D94,"Pas de nul !",IF(D92&gt;D94,E92,E94)))</f>
      </c>
      <c r="D93" s="58"/>
      <c r="E93" s="48"/>
      <c r="F93" s="56"/>
      <c r="G93" s="29"/>
      <c r="H93" s="30"/>
      <c r="I93" s="29"/>
      <c r="J93" s="39">
        <f>IF(A21="","",A21)</f>
      </c>
      <c r="K93" s="34"/>
      <c r="L93" s="29"/>
      <c r="M93" s="30"/>
      <c r="N93" s="29"/>
      <c r="O93" s="59" t="s">
        <v>11</v>
      </c>
      <c r="P93" s="60">
        <f>IF(P86="","",P86)</f>
      </c>
      <c r="Q93" s="61"/>
      <c r="R93" s="62"/>
      <c r="S93" s="62"/>
    </row>
    <row r="94" spans="3:19" ht="12.75">
      <c r="C94" s="62"/>
      <c r="D94" s="34"/>
      <c r="E94" s="63">
        <f>IF(OR(H88="",H92=""),"",IF(H88&lt;H92,I88,I92))</f>
      </c>
      <c r="F94" s="32"/>
      <c r="G94" s="32"/>
      <c r="H94" s="32"/>
      <c r="I94" s="32"/>
      <c r="J94" s="32"/>
      <c r="K94" s="32"/>
      <c r="L94" s="32"/>
      <c r="M94" s="32"/>
      <c r="N94" s="32"/>
      <c r="O94" s="64" t="s">
        <v>12</v>
      </c>
      <c r="P94" s="65">
        <f>IF(OR(O82="",O90=""),"",IF(O82&lt;O90,N82,N90))</f>
      </c>
      <c r="Q94" s="62"/>
      <c r="R94" s="62"/>
      <c r="S94" s="62"/>
    </row>
    <row r="95" spans="3:19" ht="12.75">
      <c r="C95" s="62"/>
      <c r="D95" s="62"/>
      <c r="E95" s="62"/>
      <c r="F95" s="62"/>
      <c r="G95" s="62"/>
      <c r="H95" s="62"/>
      <c r="I95" s="62"/>
      <c r="J95" s="62"/>
      <c r="K95" s="62"/>
      <c r="L95" s="62"/>
      <c r="M95" s="62"/>
      <c r="N95" s="62"/>
      <c r="O95" s="66" t="s">
        <v>13</v>
      </c>
      <c r="P95" s="67">
        <f>S83</f>
      </c>
      <c r="Q95" s="62"/>
      <c r="R95" s="62"/>
      <c r="S95" s="62"/>
    </row>
    <row r="96" spans="3:19" ht="12.75">
      <c r="C96" s="62"/>
      <c r="D96" s="62"/>
      <c r="E96" s="62"/>
      <c r="F96" s="62"/>
      <c r="G96" s="62"/>
      <c r="H96" s="62"/>
      <c r="I96" s="62"/>
      <c r="J96" s="62"/>
      <c r="K96" s="62"/>
      <c r="L96" s="62"/>
      <c r="M96" s="62"/>
      <c r="N96" s="62"/>
      <c r="O96" s="64" t="s">
        <v>14</v>
      </c>
      <c r="P96" s="65">
        <f>IF(OR(R82="",R84=""),"",IF(R82&lt;R84,Q82,Q84))</f>
      </c>
      <c r="Q96" s="62"/>
      <c r="R96" s="62"/>
      <c r="S96" s="62"/>
    </row>
    <row r="97" spans="3:19" ht="12.75">
      <c r="C97" s="62"/>
      <c r="D97" s="62"/>
      <c r="E97" s="62"/>
      <c r="F97" s="62"/>
      <c r="G97" s="62"/>
      <c r="H97" s="62"/>
      <c r="I97" s="62"/>
      <c r="J97" s="62"/>
      <c r="K97" s="62"/>
      <c r="L97" s="62"/>
      <c r="M97" s="62"/>
      <c r="N97" s="62"/>
      <c r="O97" s="68" t="s">
        <v>15</v>
      </c>
      <c r="P97" s="73">
        <f>IF(OR(F90="",F82=""),"",IF(F90&lt;F82,G82,G90))</f>
      </c>
      <c r="Q97" s="62"/>
      <c r="R97" s="62"/>
      <c r="S97" s="62"/>
    </row>
    <row r="98" spans="3:19" ht="12.75">
      <c r="C98" s="62"/>
      <c r="D98" s="62"/>
      <c r="E98" s="62"/>
      <c r="F98" s="62"/>
      <c r="G98" s="62"/>
      <c r="H98" s="62"/>
      <c r="I98" s="62"/>
      <c r="J98" s="62"/>
      <c r="K98" s="62"/>
      <c r="L98" s="62"/>
      <c r="M98" s="62"/>
      <c r="N98" s="62"/>
      <c r="O98" s="64" t="s">
        <v>16</v>
      </c>
      <c r="P98" s="65">
        <f>IF(OR(F82="",F90=""),"",IF(F82&lt;F90,G82,G90))</f>
      </c>
      <c r="Q98" s="62"/>
      <c r="R98" s="62"/>
      <c r="S98" s="62"/>
    </row>
    <row r="99" spans="3:19" ht="12.75">
      <c r="C99" s="62"/>
      <c r="D99" s="62"/>
      <c r="E99" s="62"/>
      <c r="F99" s="62"/>
      <c r="G99" s="62"/>
      <c r="H99" s="62"/>
      <c r="I99" s="62"/>
      <c r="J99" s="62"/>
      <c r="K99" s="62"/>
      <c r="L99" s="62"/>
      <c r="M99" s="62"/>
      <c r="N99" s="62"/>
      <c r="O99" s="69" t="s">
        <v>17</v>
      </c>
      <c r="P99" s="70">
        <f>C93</f>
      </c>
      <c r="Q99" s="62"/>
      <c r="R99" s="62"/>
      <c r="S99" s="62"/>
    </row>
    <row r="100" spans="3:19" ht="13.5" thickBot="1">
      <c r="C100" s="62"/>
      <c r="D100" s="62"/>
      <c r="E100" s="62"/>
      <c r="F100" s="62"/>
      <c r="G100" s="62"/>
      <c r="H100" s="62"/>
      <c r="I100" s="62"/>
      <c r="J100" s="62"/>
      <c r="K100" s="62"/>
      <c r="L100" s="62"/>
      <c r="M100" s="62"/>
      <c r="N100" s="62"/>
      <c r="O100" s="71" t="s">
        <v>18</v>
      </c>
      <c r="P100" s="72">
        <f>IF(OR(D92="",D94=""),"",IF(D92&lt;D94,E92,E94))</f>
      </c>
      <c r="Q100" s="62"/>
      <c r="R100" s="62"/>
      <c r="S100" s="62"/>
    </row>
    <row r="101" spans="3:19" ht="12.75">
      <c r="C101" s="62"/>
      <c r="D101" s="62"/>
      <c r="E101" s="62"/>
      <c r="F101" s="62"/>
      <c r="G101" s="62"/>
      <c r="H101" s="62"/>
      <c r="I101" s="62"/>
      <c r="J101" s="62"/>
      <c r="K101" s="62"/>
      <c r="L101" s="62"/>
      <c r="M101" s="62"/>
      <c r="N101" s="62"/>
      <c r="O101" s="62"/>
      <c r="P101" s="62"/>
      <c r="Q101" s="62"/>
      <c r="R101" s="62"/>
      <c r="S101" s="62"/>
    </row>
    <row r="102" spans="3:19" ht="12.75">
      <c r="C102" s="62"/>
      <c r="D102" s="62"/>
      <c r="E102" s="62"/>
      <c r="F102" s="62"/>
      <c r="G102" s="62"/>
      <c r="H102" s="62"/>
      <c r="I102" s="62"/>
      <c r="J102" s="62"/>
      <c r="K102" s="62"/>
      <c r="L102" s="62"/>
      <c r="M102" s="62"/>
      <c r="N102" s="62"/>
      <c r="O102" s="62"/>
      <c r="P102" s="62"/>
      <c r="Q102" s="62"/>
      <c r="R102" s="62"/>
      <c r="S102" s="62"/>
    </row>
    <row r="103" spans="3:19" ht="12.75">
      <c r="C103" s="62"/>
      <c r="D103" s="62"/>
      <c r="E103" s="62"/>
      <c r="F103" s="62"/>
      <c r="G103" s="62"/>
      <c r="H103" s="62"/>
      <c r="I103" s="62"/>
      <c r="J103" s="62"/>
      <c r="K103" s="62"/>
      <c r="L103" s="62"/>
      <c r="M103" s="62"/>
      <c r="N103" s="62"/>
      <c r="O103" s="62"/>
      <c r="P103" s="62"/>
      <c r="Q103" s="62"/>
      <c r="R103" s="62"/>
      <c r="S103" s="62"/>
    </row>
    <row r="104" spans="3:19" ht="12.75">
      <c r="C104" s="62"/>
      <c r="D104" s="62"/>
      <c r="E104" s="62"/>
      <c r="F104" s="62"/>
      <c r="G104" s="62"/>
      <c r="H104" s="62"/>
      <c r="I104" s="62"/>
      <c r="J104" s="62"/>
      <c r="K104" s="62"/>
      <c r="L104" s="62"/>
      <c r="M104" s="62"/>
      <c r="N104" s="62"/>
      <c r="O104" s="62"/>
      <c r="P104" s="62"/>
      <c r="Q104" s="62"/>
      <c r="R104" s="62"/>
      <c r="S104" s="62"/>
    </row>
    <row r="105" spans="3:19" ht="12.75">
      <c r="C105" s="62"/>
      <c r="D105" s="62"/>
      <c r="E105" s="62"/>
      <c r="F105" s="62"/>
      <c r="G105" s="62"/>
      <c r="H105" s="62"/>
      <c r="I105" s="62"/>
      <c r="J105" s="62"/>
      <c r="K105" s="62"/>
      <c r="L105" s="62"/>
      <c r="M105" s="62"/>
      <c r="N105" s="62"/>
      <c r="O105" s="62"/>
      <c r="P105" s="62"/>
      <c r="Q105" s="62"/>
      <c r="R105" s="62"/>
      <c r="S105" s="62"/>
    </row>
    <row r="106" spans="3:19" ht="12.75">
      <c r="C106" s="62"/>
      <c r="D106" s="62"/>
      <c r="E106" s="62"/>
      <c r="F106" s="62"/>
      <c r="G106" s="62"/>
      <c r="H106" s="62"/>
      <c r="I106" s="62"/>
      <c r="J106" s="62"/>
      <c r="K106" s="62"/>
      <c r="L106" s="62"/>
      <c r="M106" s="62"/>
      <c r="N106" s="62"/>
      <c r="O106" s="62"/>
      <c r="P106" s="62"/>
      <c r="Q106" s="62"/>
      <c r="R106" s="62"/>
      <c r="S106" s="62"/>
    </row>
    <row r="113" spans="9:12" ht="12.75">
      <c r="I113" s="125" t="s">
        <v>19</v>
      </c>
      <c r="J113" s="125"/>
      <c r="K113" s="125"/>
      <c r="L113" s="125"/>
    </row>
    <row r="114" spans="3:19" ht="12.75">
      <c r="C114" s="23"/>
      <c r="D114" s="23"/>
      <c r="E114" s="23"/>
      <c r="F114" s="23"/>
      <c r="G114" s="23"/>
      <c r="H114" s="23"/>
      <c r="I114" s="23"/>
      <c r="J114" s="23"/>
      <c r="K114" s="23"/>
      <c r="L114" s="23"/>
      <c r="M114" s="23"/>
      <c r="N114" s="23"/>
      <c r="O114" s="23"/>
      <c r="P114" s="23"/>
      <c r="Q114" s="23"/>
      <c r="R114" s="23"/>
      <c r="S114" s="23"/>
    </row>
    <row r="115" spans="3:19" ht="12.75">
      <c r="C115" s="24"/>
      <c r="D115" s="23"/>
      <c r="E115" s="23"/>
      <c r="F115" s="23"/>
      <c r="G115" s="23"/>
      <c r="H115" s="23"/>
      <c r="I115" s="23"/>
      <c r="J115" s="23"/>
      <c r="K115" s="23"/>
      <c r="L115" s="23"/>
      <c r="M115" s="23"/>
      <c r="N115" s="23"/>
      <c r="O115" s="23"/>
      <c r="P115" s="23"/>
      <c r="Q115" s="23"/>
      <c r="R115" s="23"/>
      <c r="S115" s="23"/>
    </row>
    <row r="116" spans="3:19" ht="12.75">
      <c r="C116" s="25"/>
      <c r="D116" s="23"/>
      <c r="E116" s="23"/>
      <c r="F116" s="23"/>
      <c r="G116" s="23"/>
      <c r="H116" s="23"/>
      <c r="I116" s="23"/>
      <c r="J116" s="23"/>
      <c r="K116" s="23"/>
      <c r="L116" s="23"/>
      <c r="M116" s="23"/>
      <c r="N116" s="23"/>
      <c r="O116" s="23"/>
      <c r="P116" s="23"/>
      <c r="Q116" s="23"/>
      <c r="R116" s="23"/>
      <c r="S116" s="23"/>
    </row>
    <row r="117" spans="3:19" ht="12.75">
      <c r="C117" s="26"/>
      <c r="D117" s="23"/>
      <c r="E117" s="27"/>
      <c r="F117" s="28"/>
      <c r="G117" s="29"/>
      <c r="H117" s="30"/>
      <c r="I117" s="29"/>
      <c r="J117" s="31"/>
      <c r="K117" s="30"/>
      <c r="L117" s="29"/>
      <c r="M117" s="30"/>
      <c r="N117" s="29"/>
      <c r="O117" s="30"/>
      <c r="P117" s="29"/>
      <c r="Q117" s="32"/>
      <c r="R117" s="32"/>
      <c r="S117" s="32"/>
    </row>
    <row r="118" spans="3:19" ht="12.75">
      <c r="C118" s="33"/>
      <c r="D118" s="32"/>
      <c r="E118" s="31"/>
      <c r="F118" s="30"/>
      <c r="G118" s="29"/>
      <c r="H118" s="30"/>
      <c r="I118" s="29"/>
      <c r="J118" s="29">
        <f>IF(A27="","",A27)</f>
      </c>
      <c r="K118" s="34"/>
      <c r="L118" s="29"/>
      <c r="M118" s="30"/>
      <c r="N118" s="31"/>
      <c r="O118" s="30"/>
      <c r="P118" s="35"/>
      <c r="Q118" s="32"/>
      <c r="R118" s="32"/>
      <c r="S118" s="32"/>
    </row>
    <row r="119" spans="3:19" ht="12.75">
      <c r="C119" s="33"/>
      <c r="D119" s="32"/>
      <c r="E119" s="31"/>
      <c r="F119" s="28"/>
      <c r="G119" s="31"/>
      <c r="H119" s="34"/>
      <c r="I119" s="36">
        <f>IF(OR(J118="",J120=""),"",IF(OR(K118="",K120=""),"",IF(K118=K120,"Pas de nul !",IF(K118&lt;K120,J118,J120))))</f>
      </c>
      <c r="J119" s="37"/>
      <c r="K119" s="38"/>
      <c r="L119" s="39">
        <f>IF(AND(K118="",K120=""),"",IF(J118="",J120,IF(J120="",J118,IF(OR(K118="",K120=""),"",IF(K118=K120,"Pas de nul !",IF(K118&gt;K120,J118,J120))))))</f>
      </c>
      <c r="M119" s="34"/>
      <c r="N119" s="29"/>
      <c r="O119" s="30"/>
      <c r="P119" s="35"/>
      <c r="Q119" s="32"/>
      <c r="R119" s="32"/>
      <c r="S119" s="32"/>
    </row>
    <row r="120" spans="3:19" ht="12.75">
      <c r="C120" s="33"/>
      <c r="D120" s="32"/>
      <c r="E120" s="40"/>
      <c r="F120" s="30"/>
      <c r="G120" s="29"/>
      <c r="H120" s="41"/>
      <c r="I120" s="29"/>
      <c r="J120" s="29">
        <f>IF(A34="","",A34)</f>
      </c>
      <c r="K120" s="34"/>
      <c r="L120" s="29"/>
      <c r="M120" s="38"/>
      <c r="N120" s="29"/>
      <c r="O120" s="30"/>
      <c r="P120" s="35"/>
      <c r="Q120" s="32"/>
      <c r="R120" s="32"/>
      <c r="S120" s="32"/>
    </row>
    <row r="121" spans="3:19" ht="12.75">
      <c r="C121" s="33"/>
      <c r="D121" s="32"/>
      <c r="E121" s="40"/>
      <c r="F121" s="34"/>
      <c r="G121" s="42">
        <f>IF(AND(I119="",I123=""),"",IF(OR(J122="",J124=""),I119,IF(OR(J118="",J120=""),I123,IF(OR(H119="",H123=""),"",IF(H119=H123,"Pas de nul !",IF(H119&gt;H123,I119,I123))))))</f>
      </c>
      <c r="H121" s="43"/>
      <c r="I121" s="29"/>
      <c r="J121" s="29"/>
      <c r="K121" s="30"/>
      <c r="L121" s="29"/>
      <c r="M121" s="44"/>
      <c r="N121" s="39">
        <f>IF(OR(M119="",M123=""),"",IF(M119=M123,"Pas de nul !",IF(M119&gt;M123,L119,L123)))</f>
      </c>
      <c r="O121" s="34"/>
      <c r="P121" s="35"/>
      <c r="Q121" s="45">
        <f>IF(OR(M119="",M123=""),"",IF(M119&lt;M123,L119,L123))</f>
      </c>
      <c r="R121" s="34"/>
      <c r="S121" s="31"/>
    </row>
    <row r="122" spans="3:19" ht="12.75">
      <c r="C122" s="33"/>
      <c r="D122" s="32"/>
      <c r="E122" s="40"/>
      <c r="F122" s="41"/>
      <c r="G122" s="29"/>
      <c r="H122" s="43"/>
      <c r="I122" s="29"/>
      <c r="J122" s="29">
        <f>IF(A30="","",A30)</f>
      </c>
      <c r="K122" s="34"/>
      <c r="L122" s="29"/>
      <c r="M122" s="44"/>
      <c r="N122" s="29"/>
      <c r="O122" s="38"/>
      <c r="P122" s="35"/>
      <c r="Q122" s="40"/>
      <c r="R122" s="46"/>
      <c r="S122" s="47">
        <f>IF(OR(R121="",R123=""),"",IF(R121=R123,"Pas de nul !",IF(R121&gt;R123,Q121,Q123)))</f>
      </c>
    </row>
    <row r="123" spans="3:19" ht="12.75">
      <c r="C123" s="33"/>
      <c r="D123" s="32"/>
      <c r="E123" s="48"/>
      <c r="F123" s="43"/>
      <c r="G123" s="29"/>
      <c r="H123" s="34"/>
      <c r="I123" s="36">
        <f>IF(OR(J122="",J124=""),"",IF(OR(K122="",K124=""),"",IF(K122=K124,"Pas de nul !",IF(K122&lt;K124,J122,J124))))</f>
      </c>
      <c r="J123" s="37"/>
      <c r="K123" s="38"/>
      <c r="L123" s="39">
        <f>IF(AND(K122="",K124=""),"",IF(J122="",J124,IF(J124="",J122,IF(OR(K122="",K124=""),"",IF(K122=K124,"Pas de nul !",IF(K122&gt;K124,J122,J124))))))</f>
      </c>
      <c r="M123" s="34"/>
      <c r="N123" s="29"/>
      <c r="O123" s="44"/>
      <c r="P123" s="35"/>
      <c r="Q123" s="45">
        <f>IF(OR(M127="",M131=""),"",IF(M127&lt;M131,L127,L131))</f>
      </c>
      <c r="R123" s="34"/>
      <c r="S123" s="49"/>
    </row>
    <row r="124" spans="3:19" ht="12.75">
      <c r="C124" s="33"/>
      <c r="D124" s="32"/>
      <c r="E124" s="48"/>
      <c r="F124" s="43"/>
      <c r="G124" s="29"/>
      <c r="H124" s="30"/>
      <c r="I124" s="29"/>
      <c r="J124" s="29">
        <f>IF(A31="","",A31)</f>
      </c>
      <c r="K124" s="34"/>
      <c r="L124" s="29"/>
      <c r="M124" s="30"/>
      <c r="N124" s="29"/>
      <c r="O124" s="44"/>
      <c r="P124" s="29"/>
      <c r="Q124" s="32"/>
      <c r="R124" s="32"/>
      <c r="S124" s="32"/>
    </row>
    <row r="125" spans="3:19" ht="12.75">
      <c r="C125" s="50"/>
      <c r="D125" s="32"/>
      <c r="E125" s="54">
        <f>IF(OR(F129="",F121=""),"",IF(F129=F121,"Pas de nul !",IF(F121&gt;F129,G121,G129)))</f>
      </c>
      <c r="F125" s="43"/>
      <c r="G125" s="51"/>
      <c r="H125" s="52"/>
      <c r="I125" s="53"/>
      <c r="J125" s="29"/>
      <c r="K125" s="30"/>
      <c r="L125" s="29"/>
      <c r="M125" s="30"/>
      <c r="N125" s="29"/>
      <c r="O125" s="44"/>
      <c r="P125" s="54">
        <f>IF(OR(O121="",O129=""),"",IF(O121=O129,"Pas de nul !",IF(O121&gt;O129,N121,N129)))</f>
      </c>
      <c r="Q125" s="32"/>
      <c r="R125" s="32"/>
      <c r="S125" s="32"/>
    </row>
    <row r="126" spans="3:19" ht="12.75">
      <c r="C126" s="32"/>
      <c r="D126" s="32"/>
      <c r="E126" s="48"/>
      <c r="F126" s="43"/>
      <c r="G126" s="51"/>
      <c r="H126" s="30"/>
      <c r="I126" s="29"/>
      <c r="J126" s="29">
        <f>IF(A29="","",A29)</f>
      </c>
      <c r="K126" s="34"/>
      <c r="L126" s="29"/>
      <c r="M126" s="30"/>
      <c r="N126" s="29"/>
      <c r="O126" s="44"/>
      <c r="P126" s="29"/>
      <c r="Q126" s="50"/>
      <c r="R126" s="32"/>
      <c r="S126" s="32"/>
    </row>
    <row r="127" spans="3:19" ht="12.75">
      <c r="C127" s="32"/>
      <c r="D127" s="32"/>
      <c r="E127" s="48"/>
      <c r="F127" s="43"/>
      <c r="G127" s="29"/>
      <c r="H127" s="34"/>
      <c r="I127" s="36">
        <f>IF(OR(J126="",J128=""),"",IF(OR(K126="",K128=""),"",IF(K126=K128,"Pas de nul !",IF(K126&lt;K128,J126,J128))))</f>
      </c>
      <c r="J127" s="37"/>
      <c r="K127" s="38"/>
      <c r="L127" s="39">
        <f>IF(AND(K126="",K128=""),"",IF(J126="",J128,IF(J128="",J126,IF(OR(K126="",K128=""),"",IF(K126=K128,"Pas de nul !",IF(K126&gt;K128,J126,J128))))))</f>
      </c>
      <c r="M127" s="34"/>
      <c r="N127" s="29"/>
      <c r="O127" s="44"/>
      <c r="P127" s="29"/>
      <c r="Q127" s="50"/>
      <c r="R127" s="32"/>
      <c r="S127" s="32"/>
    </row>
    <row r="128" spans="3:19" ht="12.75">
      <c r="C128" s="32"/>
      <c r="D128" s="32"/>
      <c r="E128" s="55"/>
      <c r="F128" s="43"/>
      <c r="G128" s="29"/>
      <c r="H128" s="41"/>
      <c r="I128" s="29"/>
      <c r="J128" s="29">
        <f>IF(A32="","",A32)</f>
      </c>
      <c r="K128" s="34"/>
      <c r="L128" s="29"/>
      <c r="M128" s="38"/>
      <c r="N128" s="29"/>
      <c r="O128" s="44"/>
      <c r="P128" s="29"/>
      <c r="Q128" s="50"/>
      <c r="R128" s="32"/>
      <c r="S128" s="32"/>
    </row>
    <row r="129" spans="3:19" ht="12.75">
      <c r="C129" s="32"/>
      <c r="D129" s="32"/>
      <c r="E129" s="48"/>
      <c r="F129" s="34"/>
      <c r="G129" s="42">
        <f>IF(AND(I127="",I131=""),"",IF(OR(J130="",J132=""),I127,IF(OR(J126="",J128=""),I131,IF(OR(H127="",H131=""),"",IF(H127=H131,"Pas de nul !",IF(H127&gt;H131,I127,I131))))))</f>
      </c>
      <c r="H129" s="43"/>
      <c r="I129" s="29"/>
      <c r="J129" s="29"/>
      <c r="K129" s="30"/>
      <c r="L129" s="29"/>
      <c r="M129" s="44"/>
      <c r="N129" s="39">
        <f>IF(OR(M127="",M131=""),"",IF(M127=M131,"Pas de nul !",IF(M127&gt;M131,L127,L131)))</f>
      </c>
      <c r="O129" s="34"/>
      <c r="P129" s="29"/>
      <c r="Q129" s="50"/>
      <c r="R129" s="32"/>
      <c r="S129" s="32"/>
    </row>
    <row r="130" spans="3:19" ht="12.75">
      <c r="C130" s="32"/>
      <c r="D130" s="32"/>
      <c r="E130" s="48"/>
      <c r="F130" s="56"/>
      <c r="G130" s="29"/>
      <c r="H130" s="43"/>
      <c r="I130" s="29"/>
      <c r="J130" s="29">
        <f>IF(A28="","",A28)</f>
      </c>
      <c r="K130" s="34"/>
      <c r="L130" s="29"/>
      <c r="M130" s="44"/>
      <c r="N130" s="29"/>
      <c r="O130" s="30"/>
      <c r="P130" s="29"/>
      <c r="Q130" s="50"/>
      <c r="R130" s="32"/>
      <c r="S130" s="32"/>
    </row>
    <row r="131" spans="3:19" ht="13.5" thickBot="1">
      <c r="C131" s="32"/>
      <c r="D131" s="34"/>
      <c r="E131" s="45">
        <f>IF(OR(H119="",H123=""),"",IF(H119&lt;H123,I119,I123))</f>
      </c>
      <c r="F131" s="56"/>
      <c r="G131" s="29"/>
      <c r="H131" s="34"/>
      <c r="I131" s="36">
        <f>IF(OR(J130="",J132=""),"",IF(OR(K130="",K132=""),"",IF(K130=K132,"Pas de nul !",IF(K130&lt;K132,J130,J132))))</f>
      </c>
      <c r="J131" s="37"/>
      <c r="K131" s="38"/>
      <c r="L131" s="39">
        <f>IF(AND(K130="",K132=""),"",IF(J130="",J132,IF(J132="",J130,IF(OR(K130="",K132=""),"",IF(K130=K132,"Pas de nul !",IF(K130&gt;K132,J130,J132))))))</f>
      </c>
      <c r="M131" s="34"/>
      <c r="N131" s="29"/>
      <c r="O131" s="30"/>
      <c r="P131" s="29"/>
      <c r="Q131" s="50"/>
      <c r="R131" s="32"/>
      <c r="S131" s="32"/>
    </row>
    <row r="132" spans="3:19" ht="12.75">
      <c r="C132" s="57">
        <f>IF(OR(D131="",D133=""),"",IF(D131=D133,"Pas de nul !",IF(D131&gt;D133,E131,E133)))</f>
      </c>
      <c r="D132" s="58"/>
      <c r="E132" s="48"/>
      <c r="F132" s="56"/>
      <c r="G132" s="29"/>
      <c r="H132" s="30"/>
      <c r="I132" s="29"/>
      <c r="J132" s="39">
        <f>IF(A33="","",A33)</f>
      </c>
      <c r="K132" s="34"/>
      <c r="L132" s="29"/>
      <c r="M132" s="30"/>
      <c r="N132" s="29"/>
      <c r="O132" s="59" t="s">
        <v>11</v>
      </c>
      <c r="P132" s="60">
        <f>IF(P125="","",P125)</f>
      </c>
      <c r="Q132" s="61"/>
      <c r="R132" s="62"/>
      <c r="S132" s="62"/>
    </row>
    <row r="133" spans="3:19" ht="12.75">
      <c r="C133" s="62"/>
      <c r="D133" s="34"/>
      <c r="E133" s="63">
        <f>IF(OR(H127="",H131=""),"",IF(H127&lt;H131,I127,I131))</f>
      </c>
      <c r="F133" s="32"/>
      <c r="G133" s="32"/>
      <c r="H133" s="32"/>
      <c r="I133" s="32"/>
      <c r="J133" s="32"/>
      <c r="K133" s="32"/>
      <c r="L133" s="32"/>
      <c r="M133" s="32"/>
      <c r="N133" s="32"/>
      <c r="O133" s="64" t="s">
        <v>12</v>
      </c>
      <c r="P133" s="65">
        <f>IF(OR(O121="",O129=""),"",IF(O121&lt;O129,N121,N129))</f>
      </c>
      <c r="Q133" s="62"/>
      <c r="R133" s="62"/>
      <c r="S133" s="62"/>
    </row>
    <row r="134" spans="3:19" ht="12.75">
      <c r="C134" s="62"/>
      <c r="D134" s="62"/>
      <c r="E134" s="62"/>
      <c r="F134" s="62"/>
      <c r="G134" s="62"/>
      <c r="H134" s="62"/>
      <c r="I134" s="62"/>
      <c r="J134" s="62"/>
      <c r="K134" s="62"/>
      <c r="L134" s="62"/>
      <c r="M134" s="62"/>
      <c r="N134" s="62"/>
      <c r="O134" s="66" t="s">
        <v>13</v>
      </c>
      <c r="P134" s="67">
        <f>S122</f>
      </c>
      <c r="Q134" s="62"/>
      <c r="R134" s="62"/>
      <c r="S134" s="62"/>
    </row>
    <row r="135" spans="3:19" ht="12.75">
      <c r="C135" s="62"/>
      <c r="D135" s="62"/>
      <c r="E135" s="62"/>
      <c r="F135" s="62"/>
      <c r="G135" s="62"/>
      <c r="H135" s="62"/>
      <c r="I135" s="62"/>
      <c r="J135" s="62"/>
      <c r="K135" s="62"/>
      <c r="L135" s="62"/>
      <c r="M135" s="62"/>
      <c r="N135" s="62"/>
      <c r="O135" s="64" t="s">
        <v>14</v>
      </c>
      <c r="P135" s="65">
        <f>IF(OR(R121="",R123=""),"",IF(R121&lt;R123,Q121,Q123))</f>
      </c>
      <c r="Q135" s="62"/>
      <c r="R135" s="62"/>
      <c r="S135" s="62"/>
    </row>
    <row r="136" spans="3:19" ht="12.75">
      <c r="C136" s="62"/>
      <c r="D136" s="62"/>
      <c r="E136" s="62"/>
      <c r="F136" s="62"/>
      <c r="G136" s="62"/>
      <c r="H136" s="62"/>
      <c r="I136" s="62"/>
      <c r="J136" s="62"/>
      <c r="K136" s="62"/>
      <c r="L136" s="62"/>
      <c r="M136" s="62"/>
      <c r="N136" s="62"/>
      <c r="O136" s="68" t="s">
        <v>15</v>
      </c>
      <c r="P136" s="73">
        <f>IF(OR(F129="",F121=""),"",IF(F129&lt;F121,G121,G129))</f>
      </c>
      <c r="Q136" s="62"/>
      <c r="R136" s="62"/>
      <c r="S136" s="62"/>
    </row>
    <row r="137" spans="3:19" ht="12.75">
      <c r="C137" s="62"/>
      <c r="D137" s="62"/>
      <c r="E137" s="62"/>
      <c r="F137" s="62"/>
      <c r="G137" s="62"/>
      <c r="H137" s="62"/>
      <c r="I137" s="62"/>
      <c r="J137" s="62"/>
      <c r="K137" s="62"/>
      <c r="L137" s="62"/>
      <c r="M137" s="62"/>
      <c r="N137" s="62"/>
      <c r="O137" s="64" t="s">
        <v>16</v>
      </c>
      <c r="P137" s="65">
        <f>IF(OR(F121="",F129=""),"",IF(F121&lt;F129,G121,G129))</f>
      </c>
      <c r="Q137" s="62"/>
      <c r="R137" s="62"/>
      <c r="S137" s="62"/>
    </row>
    <row r="138" spans="3:19" ht="12.75">
      <c r="C138" s="62"/>
      <c r="D138" s="62"/>
      <c r="E138" s="62"/>
      <c r="F138" s="62"/>
      <c r="G138" s="62"/>
      <c r="H138" s="62"/>
      <c r="I138" s="62"/>
      <c r="J138" s="62"/>
      <c r="K138" s="62"/>
      <c r="L138" s="62"/>
      <c r="M138" s="62"/>
      <c r="N138" s="62"/>
      <c r="O138" s="69" t="s">
        <v>17</v>
      </c>
      <c r="P138" s="70">
        <f>C132</f>
      </c>
      <c r="Q138" s="62"/>
      <c r="R138" s="62"/>
      <c r="S138" s="62"/>
    </row>
    <row r="139" spans="3:19" ht="13.5" thickBot="1">
      <c r="C139" s="62"/>
      <c r="D139" s="62"/>
      <c r="E139" s="62"/>
      <c r="F139" s="62"/>
      <c r="G139" s="62"/>
      <c r="H139" s="62"/>
      <c r="I139" s="62"/>
      <c r="J139" s="62"/>
      <c r="K139" s="62"/>
      <c r="L139" s="62"/>
      <c r="M139" s="62"/>
      <c r="N139" s="62"/>
      <c r="O139" s="71" t="s">
        <v>18</v>
      </c>
      <c r="P139" s="72">
        <f>IF(OR(D131="",D133=""),"",IF(D131&lt;D133,E131,E133))</f>
      </c>
      <c r="Q139" s="62"/>
      <c r="R139" s="62"/>
      <c r="S139" s="62"/>
    </row>
    <row r="140" spans="3:19" ht="12.75">
      <c r="C140" s="62"/>
      <c r="D140" s="62"/>
      <c r="E140" s="62"/>
      <c r="F140" s="62"/>
      <c r="G140" s="62"/>
      <c r="H140" s="62"/>
      <c r="I140" s="62"/>
      <c r="J140" s="62"/>
      <c r="K140" s="62"/>
      <c r="L140" s="62"/>
      <c r="M140" s="62"/>
      <c r="N140" s="62"/>
      <c r="O140" s="62"/>
      <c r="P140" s="62"/>
      <c r="Q140" s="62"/>
      <c r="R140" s="62"/>
      <c r="S140" s="62"/>
    </row>
    <row r="141" spans="3:19" ht="12.75">
      <c r="C141" s="62"/>
      <c r="D141" s="62"/>
      <c r="E141" s="62"/>
      <c r="F141" s="62"/>
      <c r="G141" s="62"/>
      <c r="H141" s="62"/>
      <c r="I141" s="62"/>
      <c r="J141" s="62"/>
      <c r="K141" s="62"/>
      <c r="L141" s="62"/>
      <c r="M141" s="62"/>
      <c r="N141" s="62"/>
      <c r="O141" s="62"/>
      <c r="P141" s="62"/>
      <c r="Q141" s="62"/>
      <c r="R141" s="62"/>
      <c r="S141" s="62"/>
    </row>
    <row r="142" spans="3:19" ht="12.75">
      <c r="C142" s="62"/>
      <c r="D142" s="62"/>
      <c r="E142" s="62"/>
      <c r="F142" s="62"/>
      <c r="G142" s="62"/>
      <c r="H142" s="62"/>
      <c r="I142" s="62"/>
      <c r="J142" s="62"/>
      <c r="K142" s="62"/>
      <c r="L142" s="62"/>
      <c r="M142" s="62"/>
      <c r="N142" s="62"/>
      <c r="O142" s="62"/>
      <c r="P142" s="62"/>
      <c r="Q142" s="62"/>
      <c r="R142" s="62"/>
      <c r="S142" s="62"/>
    </row>
    <row r="143" spans="3:19" ht="12.75">
      <c r="C143" s="62"/>
      <c r="D143" s="62"/>
      <c r="E143" s="62"/>
      <c r="F143" s="62"/>
      <c r="G143" s="62"/>
      <c r="H143" s="62"/>
      <c r="I143" s="62"/>
      <c r="J143" s="62"/>
      <c r="K143" s="62"/>
      <c r="L143" s="62"/>
      <c r="M143" s="62"/>
      <c r="N143" s="62"/>
      <c r="O143" s="62"/>
      <c r="P143" s="62"/>
      <c r="Q143" s="62"/>
      <c r="R143" s="62"/>
      <c r="S143" s="62"/>
    </row>
    <row r="144" spans="3:19" ht="12.75">
      <c r="C144" s="62"/>
      <c r="D144" s="62"/>
      <c r="E144" s="62"/>
      <c r="F144" s="62"/>
      <c r="G144" s="62"/>
      <c r="H144" s="62"/>
      <c r="I144" s="62"/>
      <c r="J144" s="62"/>
      <c r="K144" s="62"/>
      <c r="L144" s="62"/>
      <c r="M144" s="62"/>
      <c r="N144" s="62"/>
      <c r="O144" s="62"/>
      <c r="P144" s="62"/>
      <c r="Q144" s="62"/>
      <c r="R144" s="62"/>
      <c r="S144" s="62"/>
    </row>
    <row r="145" spans="3:19" ht="12.75">
      <c r="C145" s="62"/>
      <c r="D145" s="62"/>
      <c r="E145" s="62"/>
      <c r="F145" s="62"/>
      <c r="G145" s="62"/>
      <c r="H145" s="62"/>
      <c r="I145" s="62"/>
      <c r="J145" s="62"/>
      <c r="K145" s="62"/>
      <c r="L145" s="62"/>
      <c r="M145" s="62"/>
      <c r="N145" s="62"/>
      <c r="O145" s="62"/>
      <c r="P145" s="62"/>
      <c r="Q145" s="62"/>
      <c r="R145" s="62"/>
      <c r="S145" s="62"/>
    </row>
  </sheetData>
  <mergeCells count="4">
    <mergeCell ref="I2:L2"/>
    <mergeCell ref="I35:L35"/>
    <mergeCell ref="I74:L74"/>
    <mergeCell ref="I113:L113"/>
  </mergeCells>
  <printOptions/>
  <pageMargins left="0.22" right="0.32" top="0.74" bottom="0.69" header="0.4921259845" footer="0.4921259845"/>
  <pageSetup orientation="landscape"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Fabrice</cp:lastModifiedBy>
  <cp:lastPrinted>2006-01-13T09:14:18Z</cp:lastPrinted>
  <dcterms:created xsi:type="dcterms:W3CDTF">1996-10-21T11:03:58Z</dcterms:created>
  <dcterms:modified xsi:type="dcterms:W3CDTF">2006-01-31T09:01:04Z</dcterms:modified>
  <cp:category/>
  <cp:version/>
  <cp:contentType/>
  <cp:contentStatus/>
</cp:coreProperties>
</file>