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PA progressif" sheetId="1" r:id="rId1"/>
    <sheet name="PA de haies" sheetId="2" r:id="rId2"/>
    <sheet name="haies prog et deg" sheetId="3" r:id="rId3"/>
    <sheet name="longueur" sheetId="4" r:id="rId4"/>
  </sheets>
  <definedNames/>
  <calcPr fullCalcOnLoad="1"/>
</workbook>
</file>

<file path=xl/sharedStrings.xml><?xml version="1.0" encoding="utf-8"?>
<sst xmlns="http://schemas.openxmlformats.org/spreadsheetml/2006/main" count="129" uniqueCount="40">
  <si>
    <t>parcours 1</t>
  </si>
  <si>
    <t>parcours 2</t>
  </si>
  <si>
    <t>parcours 3</t>
  </si>
  <si>
    <t>parcours 4</t>
  </si>
  <si>
    <t>parcours 5</t>
  </si>
  <si>
    <t>parcours 6</t>
  </si>
  <si>
    <t>en m</t>
  </si>
  <si>
    <t>exemple : classe de 4ème</t>
  </si>
  <si>
    <t>élan : 10 m</t>
  </si>
  <si>
    <t>1,4 m</t>
  </si>
  <si>
    <t>1,5 m</t>
  </si>
  <si>
    <t>1,6 m</t>
  </si>
  <si>
    <t>1,7 m</t>
  </si>
  <si>
    <t>Parcours de haies</t>
  </si>
  <si>
    <t>départ 1ère haies</t>
  </si>
  <si>
    <t>espace entre les haies</t>
  </si>
  <si>
    <t>P1</t>
  </si>
  <si>
    <t>P2</t>
  </si>
  <si>
    <t>P3</t>
  </si>
  <si>
    <t>P4</t>
  </si>
  <si>
    <t>1ère</t>
  </si>
  <si>
    <t>2ème</t>
  </si>
  <si>
    <t>3ème</t>
  </si>
  <si>
    <t>4ème</t>
  </si>
  <si>
    <t>5ème</t>
  </si>
  <si>
    <t>6ème</t>
  </si>
  <si>
    <t>7ème</t>
  </si>
  <si>
    <t>8ème</t>
  </si>
  <si>
    <t>espace entre 1ère et 2ème haie</t>
  </si>
  <si>
    <t>espace entre 2ème et 3ème haie</t>
  </si>
  <si>
    <t>espace entre 3ème et 4ème haie</t>
  </si>
  <si>
    <t>espace entre 5ème et 6ème haie</t>
  </si>
  <si>
    <t>espace entre 4ème et 5ème haie</t>
  </si>
  <si>
    <t>espace entre 6ème et 7ème haie</t>
  </si>
  <si>
    <t>espace entre 7ème et 8ème haie</t>
  </si>
  <si>
    <t>m</t>
  </si>
  <si>
    <t xml:space="preserve">parcours </t>
  </si>
  <si>
    <t>Travail amplitude fréquence et trouver la foulée normale de la foulée bondissante ou travail sur les haies.</t>
  </si>
  <si>
    <t>Parcours progressif ou dégressif ou les deux sur des haies ou lattes</t>
  </si>
  <si>
    <t>calcul de la course d'élan lorsque l'on a l'amplitude de foulée.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</si>
</sst>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104775</xdr:rowOff>
    </xdr:from>
    <xdr:to>
      <xdr:col>13</xdr:col>
      <xdr:colOff>142875</xdr:colOff>
      <xdr:row>21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19350" y="4191000"/>
          <a:ext cx="53244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Ce petit programme athlétique permet de faire des parcours progressifs de lattes, de haies … 
Il suffit de mettre dans la case jaune le premier interval que l'on désire.
Dans toutes ces feuilles il ne faut remplir que les cases jaunes.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4</xdr:row>
      <xdr:rowOff>133350</xdr:rowOff>
    </xdr:from>
    <xdr:to>
      <xdr:col>15</xdr:col>
      <xdr:colOff>695325</xdr:colOff>
      <xdr:row>12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58025" y="1390650"/>
          <a:ext cx="184785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Petit programme qui permet de faire ses propres parcours de haies.
Avantages : permet de différencier.
C'est aussi intéressant quand la piste n'est pas tracée.
Permet de confier la feuille pour une installation rapide.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14</xdr:row>
      <xdr:rowOff>200025</xdr:rowOff>
    </xdr:from>
    <xdr:to>
      <xdr:col>11</xdr:col>
      <xdr:colOff>342900</xdr:colOff>
      <xdr:row>19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0425" y="4600575"/>
          <a:ext cx="131445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exemple : parcours progressif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114300</xdr:rowOff>
    </xdr:from>
    <xdr:to>
      <xdr:col>10</xdr:col>
      <xdr:colOff>152400</xdr:colOff>
      <xdr:row>15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000250"/>
          <a:ext cx="62484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L'amplitude de foulée peut se calculer avec la feuille "PA progressif" (il faut repérer le passage de la foulée de sprint à la foulée bondissante).
Puis ce programme permet de poser un plot à 7 appuis (6 foulées) de la zone d'appel en longueur ou TS ou pentabond...
Il "suffira" à l'élève de sprinter puis de poser son pied d'appel à coté du plot pour se retrouver près de la planche d'appel.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C25" sqref="C25"/>
    </sheetView>
  </sheetViews>
  <sheetFormatPr defaultColWidth="11.421875" defaultRowHeight="12.75"/>
  <cols>
    <col min="1" max="1" width="6.00390625" style="0" customWidth="1"/>
    <col min="2" max="2" width="12.140625" style="0" customWidth="1"/>
    <col min="3" max="17" width="8.7109375" style="0" customWidth="1"/>
  </cols>
  <sheetData>
    <row r="1" spans="1:16" ht="24.7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24.75" customHeight="1">
      <c r="C2" s="22" t="s">
        <v>7</v>
      </c>
    </row>
    <row r="3" ht="24.75" customHeight="1"/>
    <row r="4" spans="2:16" ht="24.75" customHeight="1">
      <c r="B4" s="22" t="s">
        <v>36</v>
      </c>
      <c r="C4" s="4" t="s">
        <v>8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10</v>
      </c>
      <c r="J4" s="5" t="s">
        <v>10</v>
      </c>
      <c r="K4" s="5" t="s">
        <v>11</v>
      </c>
      <c r="L4" s="5" t="s">
        <v>11</v>
      </c>
      <c r="M4" s="5" t="s">
        <v>11</v>
      </c>
      <c r="N4" s="7" t="s">
        <v>12</v>
      </c>
      <c r="O4" s="7" t="s">
        <v>12</v>
      </c>
      <c r="P4" s="7" t="s">
        <v>12</v>
      </c>
    </row>
    <row r="5" ht="24.75" customHeight="1"/>
    <row r="6" spans="4:15" ht="24.75" customHeight="1"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</row>
    <row r="7" spans="2:16" ht="24.75" customHeight="1">
      <c r="B7" s="8" t="s">
        <v>0</v>
      </c>
      <c r="C7" s="3">
        <v>1.4</v>
      </c>
      <c r="D7" s="11">
        <f>IF(C7="","",C7*2)</f>
        <v>2.8</v>
      </c>
      <c r="E7" s="11">
        <f>IF(C7="","",C7*3)</f>
        <v>4.199999999999999</v>
      </c>
      <c r="F7" s="11">
        <f>IF(C7="","",E7+C7+0.1)</f>
        <v>5.699999999999999</v>
      </c>
      <c r="G7" s="15">
        <f>IF(C7="","",F7+C7+0.1)</f>
        <v>7.199999999999999</v>
      </c>
      <c r="H7" s="15">
        <f>IF(G7="","",G7+C7+0.1)</f>
        <v>8.7</v>
      </c>
      <c r="I7" s="15">
        <f>IF(H7="","",H7+C7+0.2)</f>
        <v>10.299999999999999</v>
      </c>
      <c r="J7" s="12">
        <f>IF(I7="","",I7+$C$7+0.2)</f>
        <v>11.899999999999999</v>
      </c>
      <c r="K7" s="12">
        <f>IF(J7="","",J7+$C$7+0.2)</f>
        <v>13.499999999999998</v>
      </c>
      <c r="L7" s="12">
        <f>IF(K7="","",K7+$C$7+0.3)</f>
        <v>15.2</v>
      </c>
      <c r="M7" s="16">
        <f>IF(L7="","",L7+$C$7+0.3)</f>
        <v>16.9</v>
      </c>
      <c r="N7" s="16">
        <f>IF(M7="","",M7+$C$7+0.3)</f>
        <v>18.599999999999998</v>
      </c>
      <c r="O7" s="16">
        <f>IF(N7="","",N7+$C$7+0.3)</f>
        <v>20.299999999999997</v>
      </c>
      <c r="P7" s="11" t="s">
        <v>6</v>
      </c>
    </row>
    <row r="8" spans="2:16" ht="24.75" customHeight="1">
      <c r="B8" s="8" t="s">
        <v>1</v>
      </c>
      <c r="C8" s="3">
        <v>1.6</v>
      </c>
      <c r="D8" s="11">
        <f>IF(C8="","",C8*2)</f>
        <v>3.2</v>
      </c>
      <c r="E8" s="11">
        <f>IF(C8="","",C8*3)</f>
        <v>4.800000000000001</v>
      </c>
      <c r="F8" s="11">
        <f>IF(C8="","",E8+C8+0.1)</f>
        <v>6.5</v>
      </c>
      <c r="G8" s="15">
        <f>IF(C8="","",F8+C8+0.1)</f>
        <v>8.2</v>
      </c>
      <c r="H8" s="15">
        <f>IF(G8="","",G8+C8+0.1)</f>
        <v>9.899999999999999</v>
      </c>
      <c r="I8" s="15">
        <f>IF(H8="","",H8+C8+0.2)</f>
        <v>11.699999999999998</v>
      </c>
      <c r="J8" s="12">
        <f>IF(I8="","",I8+$C$7+0.2)</f>
        <v>13.299999999999997</v>
      </c>
      <c r="K8" s="12">
        <f>IF(J8="","",J8+$C$7+0.2)</f>
        <v>14.899999999999997</v>
      </c>
      <c r="L8" s="12">
        <f>IF(K8="","",K8+$C$7+0.3)</f>
        <v>16.599999999999998</v>
      </c>
      <c r="M8" s="16">
        <f>IF(L8="","",L8+$C$7+0.3)</f>
        <v>18.299999999999997</v>
      </c>
      <c r="N8" s="16">
        <f>IF(M8="","",M8+$C$7+0.3)</f>
        <v>19.999999999999996</v>
      </c>
      <c r="O8" s="16">
        <f>IF(N8="","",N8+$C$7+0.3)</f>
        <v>21.699999999999996</v>
      </c>
      <c r="P8" s="1" t="s">
        <v>6</v>
      </c>
    </row>
    <row r="9" spans="2:16" ht="24.75" customHeight="1">
      <c r="B9" s="8" t="s">
        <v>2</v>
      </c>
      <c r="C9" s="3">
        <v>1.8</v>
      </c>
      <c r="D9" s="11">
        <f>IF(C9="","",C9*2)</f>
        <v>3.6</v>
      </c>
      <c r="E9" s="11">
        <f>IF(C9="","",C9*3)</f>
        <v>5.4</v>
      </c>
      <c r="F9" s="11">
        <f>IF(C9="","",E9+C9+0.1)</f>
        <v>7.3</v>
      </c>
      <c r="G9" s="15">
        <f>IF(C9="","",F9+C9+0.1)</f>
        <v>9.2</v>
      </c>
      <c r="H9" s="15">
        <f>IF(G9="","",G9+C9+0.1)</f>
        <v>11.1</v>
      </c>
      <c r="I9" s="15">
        <f>IF(H9="","",H9+C9+0.2)</f>
        <v>13.1</v>
      </c>
      <c r="J9" s="12">
        <f>IF(I9="","",I9+$C$7+0.2)</f>
        <v>14.7</v>
      </c>
      <c r="K9" s="12">
        <f>IF(J9="","",J9+$C$7+0.2)</f>
        <v>16.299999999999997</v>
      </c>
      <c r="L9" s="12">
        <f>IF(K9="","",K9+$C$7+0.3)</f>
        <v>17.999999999999996</v>
      </c>
      <c r="M9" s="16">
        <f>IF(L9="","",L9+$C$7+0.3)</f>
        <v>19.699999999999996</v>
      </c>
      <c r="N9" s="16">
        <f>IF(M9="","",M9+$C$7+0.3)</f>
        <v>21.399999999999995</v>
      </c>
      <c r="O9" s="16">
        <f>IF(N9="","",N9+$C$7+0.3)</f>
        <v>23.099999999999994</v>
      </c>
      <c r="P9" s="11" t="s">
        <v>6</v>
      </c>
    </row>
    <row r="10" spans="2:16" ht="24.75" customHeight="1">
      <c r="B10" s="8" t="s">
        <v>3</v>
      </c>
      <c r="C10" s="3">
        <v>1.9</v>
      </c>
      <c r="D10" s="11">
        <f>IF(C10="","",C10*2)</f>
        <v>3.8</v>
      </c>
      <c r="E10" s="11">
        <f>IF(C10="","",C10*3)</f>
        <v>5.699999999999999</v>
      </c>
      <c r="F10" s="11">
        <f>IF(C10="","",E10+C10+0.1)</f>
        <v>7.699999999999999</v>
      </c>
      <c r="G10" s="15">
        <f>IF(C10="","",F10+C10+0.1)</f>
        <v>9.7</v>
      </c>
      <c r="H10" s="15">
        <f>IF(G10="","",G10+C10+0.1)</f>
        <v>11.7</v>
      </c>
      <c r="I10" s="15">
        <f>IF(H10="","",H10+C10+0.2)</f>
        <v>13.799999999999999</v>
      </c>
      <c r="J10" s="12">
        <f>IF(I10="","",I10+$C$7+0.2)</f>
        <v>15.399999999999999</v>
      </c>
      <c r="K10" s="12">
        <f>IF(J10="","",J10+$C$7+0.2)</f>
        <v>16.999999999999996</v>
      </c>
      <c r="L10" s="12">
        <f>IF(K10="","",K10+$C$7+0.3)</f>
        <v>18.699999999999996</v>
      </c>
      <c r="M10" s="16">
        <f>IF(L10="","",L10+$C$7+0.3)</f>
        <v>20.399999999999995</v>
      </c>
      <c r="N10" s="16">
        <f>IF(M10="","",M10+$C$7+0.3)</f>
        <v>22.099999999999994</v>
      </c>
      <c r="O10" s="16">
        <f>IF(N10="","",N10+$C$7+0.3)</f>
        <v>23.799999999999994</v>
      </c>
      <c r="P10" s="1" t="s">
        <v>6</v>
      </c>
    </row>
    <row r="11" spans="2:16" ht="24.75" customHeight="1">
      <c r="B11" s="8" t="s">
        <v>4</v>
      </c>
      <c r="C11" s="3">
        <v>2</v>
      </c>
      <c r="D11" s="11">
        <f>IF(C11="","",C11*2)</f>
        <v>4</v>
      </c>
      <c r="E11" s="11">
        <f>IF(C11="","",C11*3)</f>
        <v>6</v>
      </c>
      <c r="F11" s="11">
        <f>IF(C11="","",E11+C11+0.1)</f>
        <v>8.1</v>
      </c>
      <c r="G11" s="15">
        <f>IF(C11="","",F11+C11+0.1)</f>
        <v>10.2</v>
      </c>
      <c r="H11" s="15">
        <f>IF(G11="","",G11+C11+0.1)</f>
        <v>12.299999999999999</v>
      </c>
      <c r="I11" s="15">
        <f>IF(H11="","",H11+C11+0.2)</f>
        <v>14.499999999999998</v>
      </c>
      <c r="J11" s="12">
        <f>IF(I11="","",I11+$C$7+0.2)</f>
        <v>16.099999999999998</v>
      </c>
      <c r="K11" s="12">
        <f>IF(J11="","",J11+$C$7+0.2)</f>
        <v>17.699999999999996</v>
      </c>
      <c r="L11" s="12">
        <f>IF(K11="","",K11+$C$7+0.3)</f>
        <v>19.399999999999995</v>
      </c>
      <c r="M11" s="16">
        <f>IF(L11="","",L11+$C$7+0.3)</f>
        <v>21.099999999999994</v>
      </c>
      <c r="N11" s="16">
        <f>IF(M11="","",M11+$C$7+0.3)</f>
        <v>22.799999999999994</v>
      </c>
      <c r="O11" s="16">
        <f>IF(N11="","",N11+$C$7+0.3)</f>
        <v>24.499999999999993</v>
      </c>
      <c r="P11" s="11" t="s">
        <v>6</v>
      </c>
    </row>
    <row r="12" spans="2:16" ht="24.75" customHeight="1">
      <c r="B12" s="8" t="s">
        <v>5</v>
      </c>
      <c r="C12" s="3">
        <v>2.1</v>
      </c>
      <c r="D12" s="11">
        <f>IF(C12="","",C12*2)</f>
        <v>4.2</v>
      </c>
      <c r="E12" s="11">
        <f>IF(C12="","",C12*3)</f>
        <v>6.300000000000001</v>
      </c>
      <c r="F12" s="11">
        <f>IF(C12="","",E12+C12+0.1)</f>
        <v>8.5</v>
      </c>
      <c r="G12" s="15">
        <f>IF(C12="","",F12+C12+0.1)</f>
        <v>10.7</v>
      </c>
      <c r="H12" s="15">
        <f>IF(G12="","",G12+C12+0.1)</f>
        <v>12.899999999999999</v>
      </c>
      <c r="I12" s="15">
        <f>IF(H12="","",H12+C12+0.2)</f>
        <v>15.199999999999998</v>
      </c>
      <c r="J12" s="12">
        <f>IF(I12="","",I12+$C$7+0.2)</f>
        <v>16.799999999999997</v>
      </c>
      <c r="K12" s="12">
        <f>IF(J12="","",J12+$C$7+0.2)</f>
        <v>18.399999999999995</v>
      </c>
      <c r="L12" s="12">
        <f>IF(K12="","",K12+$C$7+0.3)</f>
        <v>20.099999999999994</v>
      </c>
      <c r="M12" s="16">
        <f>IF(L12="","",L12+$C$7+0.3)</f>
        <v>21.799999999999994</v>
      </c>
      <c r="N12" s="16">
        <f>IF(M12="","",M12+$C$7+0.3)</f>
        <v>23.499999999999993</v>
      </c>
      <c r="O12" s="16">
        <f>IF(N12="","",N12+$C$7+0.3)</f>
        <v>25.199999999999992</v>
      </c>
      <c r="P12" s="1" t="s">
        <v>6</v>
      </c>
    </row>
    <row r="13" ht="24.75" customHeight="1"/>
  </sheetData>
  <mergeCells count="1">
    <mergeCell ref="A1:P1"/>
  </mergeCells>
  <printOptions/>
  <pageMargins left="0.14" right="0.24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O16" sqref="O16"/>
    </sheetView>
  </sheetViews>
  <sheetFormatPr defaultColWidth="11.421875" defaultRowHeight="12.75"/>
  <cols>
    <col min="1" max="1" width="12.00390625" style="0" customWidth="1"/>
    <col min="3" max="3" width="7.140625" style="0" customWidth="1"/>
    <col min="4" max="4" width="4.7109375" style="0" customWidth="1"/>
    <col min="5" max="5" width="7.28125" style="0" customWidth="1"/>
    <col min="6" max="6" width="7.140625" style="0" customWidth="1"/>
    <col min="7" max="7" width="7.7109375" style="0" customWidth="1"/>
    <col min="8" max="8" width="7.57421875" style="0" customWidth="1"/>
    <col min="9" max="9" width="7.140625" style="0" customWidth="1"/>
    <col min="10" max="10" width="7.421875" style="0" customWidth="1"/>
    <col min="11" max="11" width="7.57421875" style="0" customWidth="1"/>
    <col min="12" max="12" width="7.28125" style="0" customWidth="1"/>
    <col min="13" max="13" width="5.8515625" style="0" customWidth="1"/>
  </cols>
  <sheetData>
    <row r="1" spans="2:15" ht="24.75" customHeight="1"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24.75" customHeight="1"/>
    <row r="3" spans="1:12" ht="24.75" customHeight="1">
      <c r="A3" t="s">
        <v>16</v>
      </c>
      <c r="E3" s="20" t="s">
        <v>20</v>
      </c>
      <c r="F3" s="20" t="s">
        <v>21</v>
      </c>
      <c r="G3" s="20" t="s">
        <v>22</v>
      </c>
      <c r="H3" s="20" t="s">
        <v>23</v>
      </c>
      <c r="I3" s="20" t="s">
        <v>24</v>
      </c>
      <c r="J3" s="20" t="s">
        <v>25</v>
      </c>
      <c r="K3" s="20" t="s">
        <v>26</v>
      </c>
      <c r="L3" s="20" t="s">
        <v>27</v>
      </c>
    </row>
    <row r="4" spans="1:12" ht="24.75" customHeight="1">
      <c r="A4" s="9" t="s">
        <v>14</v>
      </c>
      <c r="B4" s="1"/>
      <c r="C4" s="3">
        <v>10</v>
      </c>
      <c r="D4" s="6"/>
      <c r="E4" s="21"/>
      <c r="F4" s="21"/>
      <c r="G4" s="21"/>
      <c r="H4" s="21"/>
      <c r="I4" s="21"/>
      <c r="J4" s="21"/>
      <c r="K4" s="21"/>
      <c r="L4" s="21"/>
    </row>
    <row r="5" spans="1:13" ht="24.75" customHeight="1">
      <c r="A5" s="9" t="s">
        <v>15</v>
      </c>
      <c r="B5" s="1"/>
      <c r="C5" s="3">
        <v>6</v>
      </c>
      <c r="D5" s="6"/>
      <c r="E5" s="11">
        <f>C4</f>
        <v>10</v>
      </c>
      <c r="F5" s="11">
        <f>C4+$C$5</f>
        <v>16</v>
      </c>
      <c r="G5" s="11">
        <f>F5+$C$5</f>
        <v>22</v>
      </c>
      <c r="H5" s="11">
        <f>G5+$C$5</f>
        <v>28</v>
      </c>
      <c r="I5" s="11">
        <f>H5+$C$5</f>
        <v>34</v>
      </c>
      <c r="J5" s="11">
        <f>I5+$C$5</f>
        <v>40</v>
      </c>
      <c r="K5" s="11">
        <f>J5+$C$5</f>
        <v>46</v>
      </c>
      <c r="L5" s="11">
        <f>K5+$C$5</f>
        <v>52</v>
      </c>
      <c r="M5" s="11" t="s">
        <v>6</v>
      </c>
    </row>
    <row r="6" spans="1:11" ht="24.75" customHeight="1">
      <c r="A6" s="10"/>
      <c r="D6" s="6"/>
      <c r="E6" s="6"/>
      <c r="F6" s="6"/>
      <c r="G6" s="6"/>
      <c r="H6" s="6"/>
      <c r="I6" s="6"/>
      <c r="J6" s="6"/>
      <c r="K6" s="6"/>
    </row>
    <row r="7" spans="1:12" ht="24.75" customHeight="1">
      <c r="A7" s="10" t="s">
        <v>17</v>
      </c>
      <c r="D7" s="6"/>
      <c r="E7" s="20" t="s">
        <v>20</v>
      </c>
      <c r="F7" s="20" t="s">
        <v>21</v>
      </c>
      <c r="G7" s="20" t="s">
        <v>22</v>
      </c>
      <c r="H7" s="20" t="s">
        <v>23</v>
      </c>
      <c r="I7" s="20" t="s">
        <v>24</v>
      </c>
      <c r="J7" s="20" t="s">
        <v>25</v>
      </c>
      <c r="K7" s="20" t="s">
        <v>26</v>
      </c>
      <c r="L7" s="20" t="s">
        <v>27</v>
      </c>
    </row>
    <row r="8" spans="1:12" ht="24.75" customHeight="1">
      <c r="A8" s="9" t="s">
        <v>14</v>
      </c>
      <c r="B8" s="1"/>
      <c r="C8" s="3">
        <v>10.5</v>
      </c>
      <c r="D8" s="6"/>
      <c r="E8" s="21"/>
      <c r="F8" s="21"/>
      <c r="G8" s="21"/>
      <c r="H8" s="21"/>
      <c r="I8" s="21"/>
      <c r="J8" s="21"/>
      <c r="K8" s="21"/>
      <c r="L8" s="21"/>
    </row>
    <row r="9" spans="1:13" ht="24.75" customHeight="1">
      <c r="A9" s="9" t="s">
        <v>15</v>
      </c>
      <c r="B9" s="1"/>
      <c r="C9" s="3">
        <v>6.5</v>
      </c>
      <c r="D9" s="6"/>
      <c r="E9" s="11">
        <f>C8</f>
        <v>10.5</v>
      </c>
      <c r="F9" s="11">
        <f>C8+$C$9</f>
        <v>17</v>
      </c>
      <c r="G9" s="11">
        <f>F9+$C$9</f>
        <v>23.5</v>
      </c>
      <c r="H9" s="11">
        <f>G9+$C$9</f>
        <v>30</v>
      </c>
      <c r="I9" s="11">
        <f>H9+$C$9</f>
        <v>36.5</v>
      </c>
      <c r="J9" s="11">
        <f>I9+$C$9</f>
        <v>43</v>
      </c>
      <c r="K9" s="11">
        <f>J9+$C$9</f>
        <v>49.5</v>
      </c>
      <c r="L9" s="11">
        <f>K9+$C$9</f>
        <v>56</v>
      </c>
      <c r="M9" s="11" t="s">
        <v>6</v>
      </c>
    </row>
    <row r="10" spans="1:11" ht="24.75" customHeight="1">
      <c r="A10" s="10"/>
      <c r="D10" s="6"/>
      <c r="E10" s="6"/>
      <c r="F10" s="6"/>
      <c r="G10" s="6"/>
      <c r="H10" s="6"/>
      <c r="I10" s="6"/>
      <c r="J10" s="6"/>
      <c r="K10" s="6"/>
    </row>
    <row r="11" spans="1:12" ht="24.75" customHeight="1">
      <c r="A11" s="10" t="s">
        <v>18</v>
      </c>
      <c r="D11" s="6"/>
      <c r="E11" s="20" t="s">
        <v>20</v>
      </c>
      <c r="F11" s="20" t="s">
        <v>21</v>
      </c>
      <c r="G11" s="20" t="s">
        <v>22</v>
      </c>
      <c r="H11" s="20" t="s">
        <v>23</v>
      </c>
      <c r="I11" s="20" t="s">
        <v>24</v>
      </c>
      <c r="J11" s="20" t="s">
        <v>25</v>
      </c>
      <c r="K11" s="20" t="s">
        <v>26</v>
      </c>
      <c r="L11" s="20" t="s">
        <v>27</v>
      </c>
    </row>
    <row r="12" spans="1:12" ht="24.75" customHeight="1">
      <c r="A12" s="9" t="s">
        <v>14</v>
      </c>
      <c r="B12" s="1"/>
      <c r="C12" s="3">
        <v>11</v>
      </c>
      <c r="D12" s="6"/>
      <c r="E12" s="21"/>
      <c r="F12" s="21"/>
      <c r="G12" s="21"/>
      <c r="H12" s="21"/>
      <c r="I12" s="21"/>
      <c r="J12" s="21"/>
      <c r="K12" s="21"/>
      <c r="L12" s="21"/>
    </row>
    <row r="13" spans="1:13" ht="24.75" customHeight="1">
      <c r="A13" s="9" t="s">
        <v>15</v>
      </c>
      <c r="B13" s="1"/>
      <c r="C13" s="3">
        <v>7</v>
      </c>
      <c r="D13" s="6"/>
      <c r="E13" s="11">
        <f>C12</f>
        <v>11</v>
      </c>
      <c r="F13" s="11">
        <f>C12+$C$13</f>
        <v>18</v>
      </c>
      <c r="G13" s="11">
        <f>F13+$C$13</f>
        <v>25</v>
      </c>
      <c r="H13" s="11">
        <f>G13+$C$13</f>
        <v>32</v>
      </c>
      <c r="I13" s="11">
        <f>H13+$C$13</f>
        <v>39</v>
      </c>
      <c r="J13" s="11">
        <f>I13+$C$13</f>
        <v>46</v>
      </c>
      <c r="K13" s="11">
        <f>J13+$C$13</f>
        <v>53</v>
      </c>
      <c r="L13" s="11">
        <f>K13+$C$13</f>
        <v>60</v>
      </c>
      <c r="M13" s="11" t="s">
        <v>6</v>
      </c>
    </row>
    <row r="14" spans="1:11" ht="24.75" customHeight="1">
      <c r="A14" s="10"/>
      <c r="D14" s="6"/>
      <c r="E14" s="6"/>
      <c r="F14" s="6"/>
      <c r="G14" s="6"/>
      <c r="H14" s="6"/>
      <c r="I14" s="6"/>
      <c r="J14" s="6"/>
      <c r="K14" s="6"/>
    </row>
    <row r="15" spans="1:12" ht="24.75" customHeight="1">
      <c r="A15" s="10" t="s">
        <v>19</v>
      </c>
      <c r="D15" s="6"/>
      <c r="E15" s="20" t="s">
        <v>20</v>
      </c>
      <c r="F15" s="20" t="s">
        <v>21</v>
      </c>
      <c r="G15" s="20" t="s">
        <v>22</v>
      </c>
      <c r="H15" s="20" t="s">
        <v>23</v>
      </c>
      <c r="I15" s="20" t="s">
        <v>24</v>
      </c>
      <c r="J15" s="20" t="s">
        <v>25</v>
      </c>
      <c r="K15" s="20" t="s">
        <v>26</v>
      </c>
      <c r="L15" s="20" t="s">
        <v>27</v>
      </c>
    </row>
    <row r="16" spans="1:12" ht="24.75" customHeight="1">
      <c r="A16" s="9" t="s">
        <v>14</v>
      </c>
      <c r="B16" s="1"/>
      <c r="C16" s="3">
        <v>11.5</v>
      </c>
      <c r="D16" s="6"/>
      <c r="E16" s="20"/>
      <c r="F16" s="20"/>
      <c r="G16" s="20"/>
      <c r="H16" s="20"/>
      <c r="I16" s="20"/>
      <c r="J16" s="20"/>
      <c r="K16" s="20"/>
      <c r="L16" s="20"/>
    </row>
    <row r="17" spans="1:13" ht="24.75" customHeight="1">
      <c r="A17" s="9" t="s">
        <v>15</v>
      </c>
      <c r="B17" s="1"/>
      <c r="C17" s="3">
        <v>7.5</v>
      </c>
      <c r="D17" s="6"/>
      <c r="E17" s="11">
        <f>C16</f>
        <v>11.5</v>
      </c>
      <c r="F17" s="11">
        <f>C16+$C$17</f>
        <v>19</v>
      </c>
      <c r="G17" s="11">
        <f>F17+$C$17</f>
        <v>26.5</v>
      </c>
      <c r="H17" s="11">
        <f>G17+$C$17</f>
        <v>34</v>
      </c>
      <c r="I17" s="11">
        <f>H17+$C$17</f>
        <v>41.5</v>
      </c>
      <c r="J17" s="11">
        <f>I17+$C$17</f>
        <v>49</v>
      </c>
      <c r="K17" s="11">
        <f>J17+$C$17</f>
        <v>56.5</v>
      </c>
      <c r="L17" s="11">
        <f>K17+$C$17</f>
        <v>64</v>
      </c>
      <c r="M17" s="11" t="s">
        <v>6</v>
      </c>
    </row>
  </sheetData>
  <mergeCells count="33">
    <mergeCell ref="E11:E12"/>
    <mergeCell ref="F11:F12"/>
    <mergeCell ref="G11:G12"/>
    <mergeCell ref="F7:F8"/>
    <mergeCell ref="L7:L8"/>
    <mergeCell ref="E7:E8"/>
    <mergeCell ref="B1:O1"/>
    <mergeCell ref="L3:L4"/>
    <mergeCell ref="G7:G8"/>
    <mergeCell ref="H11:H12"/>
    <mergeCell ref="I11:I12"/>
    <mergeCell ref="J11:J12"/>
    <mergeCell ref="H7:H8"/>
    <mergeCell ref="I7:I8"/>
    <mergeCell ref="J7:J8"/>
    <mergeCell ref="E15:E16"/>
    <mergeCell ref="F15:F16"/>
    <mergeCell ref="G15:G16"/>
    <mergeCell ref="H15:H16"/>
    <mergeCell ref="I3:I4"/>
    <mergeCell ref="J3:J4"/>
    <mergeCell ref="K3:K4"/>
    <mergeCell ref="L15:L16"/>
    <mergeCell ref="K11:K12"/>
    <mergeCell ref="I15:I16"/>
    <mergeCell ref="J15:J16"/>
    <mergeCell ref="K15:K16"/>
    <mergeCell ref="L11:L12"/>
    <mergeCell ref="K7:K8"/>
    <mergeCell ref="E3:E4"/>
    <mergeCell ref="F3:F4"/>
    <mergeCell ref="G3:G4"/>
    <mergeCell ref="H3:H4"/>
  </mergeCells>
  <printOptions/>
  <pageMargins left="0.29" right="0.19" top="1" bottom="0.37" header="0.4921259845" footer="0.18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K5" sqref="K5"/>
    </sheetView>
  </sheetViews>
  <sheetFormatPr defaultColWidth="11.421875" defaultRowHeight="12.75"/>
  <cols>
    <col min="1" max="1" width="28.421875" style="0" customWidth="1"/>
    <col min="2" max="2" width="10.28125" style="0" customWidth="1"/>
    <col min="4" max="4" width="1.1484375" style="0" customWidth="1"/>
    <col min="5" max="5" width="2.8515625" style="0" customWidth="1"/>
  </cols>
  <sheetData>
    <row r="1" spans="1:15" ht="24.75" customHeight="1">
      <c r="A1" s="2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8" ht="24.75" customHeight="1">
      <c r="A2" s="10" t="s">
        <v>16</v>
      </c>
      <c r="B2" s="26" t="s">
        <v>38</v>
      </c>
      <c r="C2" s="26"/>
      <c r="D2" s="26"/>
      <c r="E2" s="26"/>
      <c r="F2" s="26"/>
      <c r="G2" s="26"/>
      <c r="H2" s="26"/>
    </row>
    <row r="3" spans="1:9" ht="24.75" customHeight="1">
      <c r="A3" s="19" t="s">
        <v>14</v>
      </c>
      <c r="B3" s="19"/>
      <c r="C3" s="19"/>
      <c r="D3" s="19"/>
      <c r="E3" s="19"/>
      <c r="F3" s="27">
        <v>10</v>
      </c>
      <c r="G3" s="2" t="s">
        <v>20</v>
      </c>
      <c r="H3" s="2">
        <f>F3</f>
        <v>10</v>
      </c>
      <c r="I3" s="2" t="s">
        <v>35</v>
      </c>
    </row>
    <row r="4" spans="1:9" ht="24.75" customHeight="1">
      <c r="A4" s="18" t="s">
        <v>28</v>
      </c>
      <c r="B4" s="18"/>
      <c r="C4" s="18"/>
      <c r="D4" s="18"/>
      <c r="E4" s="18"/>
      <c r="F4" s="28">
        <v>6</v>
      </c>
      <c r="G4" s="13" t="s">
        <v>21</v>
      </c>
      <c r="H4" s="13">
        <f>F3+F4</f>
        <v>16</v>
      </c>
      <c r="I4" s="13" t="s">
        <v>35</v>
      </c>
    </row>
    <row r="5" spans="1:9" ht="24.75" customHeight="1">
      <c r="A5" s="19" t="s">
        <v>29</v>
      </c>
      <c r="B5" s="19"/>
      <c r="C5" s="19"/>
      <c r="D5" s="19"/>
      <c r="E5" s="19"/>
      <c r="F5" s="27">
        <v>5.5</v>
      </c>
      <c r="G5" s="2" t="s">
        <v>22</v>
      </c>
      <c r="H5" s="2">
        <f>H4+F5</f>
        <v>21.5</v>
      </c>
      <c r="I5" s="2" t="s">
        <v>35</v>
      </c>
    </row>
    <row r="6" spans="1:9" ht="24.75" customHeight="1">
      <c r="A6" s="18" t="s">
        <v>30</v>
      </c>
      <c r="B6" s="18"/>
      <c r="C6" s="18"/>
      <c r="D6" s="18"/>
      <c r="E6" s="18"/>
      <c r="F6" s="28">
        <v>5</v>
      </c>
      <c r="G6" s="13" t="s">
        <v>23</v>
      </c>
      <c r="H6" s="13">
        <f>H5+F6</f>
        <v>26.5</v>
      </c>
      <c r="I6" s="13" t="s">
        <v>35</v>
      </c>
    </row>
    <row r="7" spans="1:9" ht="24.75" customHeight="1">
      <c r="A7" s="19" t="s">
        <v>32</v>
      </c>
      <c r="B7" s="19"/>
      <c r="C7" s="19"/>
      <c r="D7" s="19"/>
      <c r="E7" s="19"/>
      <c r="F7" s="27">
        <v>5</v>
      </c>
      <c r="G7" s="2" t="s">
        <v>24</v>
      </c>
      <c r="H7" s="2">
        <f>H6+F7</f>
        <v>31.5</v>
      </c>
      <c r="I7" s="2" t="s">
        <v>35</v>
      </c>
    </row>
    <row r="8" spans="1:9" ht="24.75" customHeight="1">
      <c r="A8" s="18" t="s">
        <v>31</v>
      </c>
      <c r="B8" s="18"/>
      <c r="C8" s="18"/>
      <c r="D8" s="18"/>
      <c r="E8" s="18"/>
      <c r="F8" s="28">
        <v>4.5</v>
      </c>
      <c r="G8" s="13" t="s">
        <v>25</v>
      </c>
      <c r="H8" s="13">
        <f>H7+F8</f>
        <v>36</v>
      </c>
      <c r="I8" s="13" t="s">
        <v>35</v>
      </c>
    </row>
    <row r="9" spans="1:9" ht="24.75" customHeight="1">
      <c r="A9" s="19" t="s">
        <v>33</v>
      </c>
      <c r="B9" s="19"/>
      <c r="C9" s="19"/>
      <c r="D9" s="19"/>
      <c r="E9" s="19"/>
      <c r="F9" s="27">
        <v>4.5</v>
      </c>
      <c r="G9" s="2" t="s">
        <v>26</v>
      </c>
      <c r="H9" s="2">
        <f>H8+F9</f>
        <v>40.5</v>
      </c>
      <c r="I9" s="2" t="s">
        <v>35</v>
      </c>
    </row>
    <row r="10" spans="1:9" ht="24.75" customHeight="1">
      <c r="A10" s="18" t="s">
        <v>34</v>
      </c>
      <c r="B10" s="18"/>
      <c r="C10" s="18"/>
      <c r="D10" s="18"/>
      <c r="E10" s="18"/>
      <c r="F10" s="28">
        <v>4</v>
      </c>
      <c r="G10" s="13" t="s">
        <v>27</v>
      </c>
      <c r="H10" s="13">
        <f>H9+F10</f>
        <v>44.5</v>
      </c>
      <c r="I10" s="13" t="s">
        <v>35</v>
      </c>
    </row>
    <row r="11" spans="6:9" ht="24.75" customHeight="1">
      <c r="F11" s="23"/>
      <c r="G11" s="23"/>
      <c r="H11" s="23"/>
      <c r="I11" s="23"/>
    </row>
    <row r="12" spans="6:9" ht="24.75" customHeight="1">
      <c r="F12" s="23"/>
      <c r="G12" s="23"/>
      <c r="H12" s="23"/>
      <c r="I12" s="23"/>
    </row>
    <row r="13" spans="6:9" ht="24.75" customHeight="1">
      <c r="F13" s="23"/>
      <c r="G13" s="23"/>
      <c r="H13" s="23"/>
      <c r="I13" s="23"/>
    </row>
    <row r="14" spans="1:9" ht="24.75" customHeight="1">
      <c r="A14" t="s">
        <v>17</v>
      </c>
      <c r="F14" s="23"/>
      <c r="G14" s="23"/>
      <c r="H14" s="23"/>
      <c r="I14" s="23"/>
    </row>
    <row r="15" spans="1:9" ht="24.75" customHeight="1">
      <c r="A15" s="18" t="s">
        <v>14</v>
      </c>
      <c r="B15" s="18"/>
      <c r="C15" s="18"/>
      <c r="D15" s="18"/>
      <c r="E15" s="18"/>
      <c r="F15" s="28">
        <v>10</v>
      </c>
      <c r="G15" s="13" t="s">
        <v>20</v>
      </c>
      <c r="H15" s="13">
        <f>F15</f>
        <v>10</v>
      </c>
      <c r="I15" s="13" t="s">
        <v>35</v>
      </c>
    </row>
    <row r="16" spans="1:9" ht="24.75" customHeight="1">
      <c r="A16" s="19" t="s">
        <v>28</v>
      </c>
      <c r="B16" s="19"/>
      <c r="C16" s="19"/>
      <c r="D16" s="19"/>
      <c r="E16" s="19"/>
      <c r="F16" s="27">
        <v>6</v>
      </c>
      <c r="G16" s="2" t="s">
        <v>21</v>
      </c>
      <c r="H16" s="2">
        <f>F15+F16</f>
        <v>16</v>
      </c>
      <c r="I16" s="2" t="s">
        <v>35</v>
      </c>
    </row>
    <row r="17" spans="1:9" ht="24.75" customHeight="1">
      <c r="A17" s="18" t="s">
        <v>29</v>
      </c>
      <c r="B17" s="18"/>
      <c r="C17" s="18"/>
      <c r="D17" s="18"/>
      <c r="E17" s="18"/>
      <c r="F17" s="28">
        <v>6.25</v>
      </c>
      <c r="G17" s="13" t="s">
        <v>22</v>
      </c>
      <c r="H17" s="13">
        <f aca="true" t="shared" si="0" ref="H17:H22">H16+F17</f>
        <v>22.25</v>
      </c>
      <c r="I17" s="13" t="s">
        <v>35</v>
      </c>
    </row>
    <row r="18" spans="1:9" ht="24.75" customHeight="1">
      <c r="A18" s="19" t="s">
        <v>30</v>
      </c>
      <c r="B18" s="19"/>
      <c r="C18" s="19"/>
      <c r="D18" s="19"/>
      <c r="E18" s="19"/>
      <c r="F18" s="27">
        <v>6.5</v>
      </c>
      <c r="G18" s="2" t="s">
        <v>23</v>
      </c>
      <c r="H18" s="2">
        <f t="shared" si="0"/>
        <v>28.75</v>
      </c>
      <c r="I18" s="2" t="s">
        <v>35</v>
      </c>
    </row>
    <row r="19" spans="1:9" ht="24.75" customHeight="1">
      <c r="A19" s="18" t="s">
        <v>32</v>
      </c>
      <c r="B19" s="18"/>
      <c r="C19" s="18"/>
      <c r="D19" s="18"/>
      <c r="E19" s="18"/>
      <c r="F19" s="28">
        <v>6.75</v>
      </c>
      <c r="G19" s="13" t="s">
        <v>24</v>
      </c>
      <c r="H19" s="13">
        <f t="shared" si="0"/>
        <v>35.5</v>
      </c>
      <c r="I19" s="13" t="s">
        <v>35</v>
      </c>
    </row>
    <row r="20" spans="1:9" ht="24.75" customHeight="1">
      <c r="A20" s="19" t="s">
        <v>31</v>
      </c>
      <c r="B20" s="19"/>
      <c r="C20" s="19"/>
      <c r="D20" s="19"/>
      <c r="E20" s="19"/>
      <c r="F20" s="27">
        <v>7</v>
      </c>
      <c r="G20" s="2" t="s">
        <v>25</v>
      </c>
      <c r="H20" s="2">
        <f t="shared" si="0"/>
        <v>42.5</v>
      </c>
      <c r="I20" s="2" t="s">
        <v>35</v>
      </c>
    </row>
    <row r="21" spans="1:9" ht="24.75" customHeight="1">
      <c r="A21" s="18" t="s">
        <v>33</v>
      </c>
      <c r="B21" s="18"/>
      <c r="C21" s="18"/>
      <c r="D21" s="18"/>
      <c r="E21" s="18"/>
      <c r="F21" s="28">
        <v>7.25</v>
      </c>
      <c r="G21" s="13" t="s">
        <v>26</v>
      </c>
      <c r="H21" s="13">
        <f t="shared" si="0"/>
        <v>49.75</v>
      </c>
      <c r="I21" s="13" t="s">
        <v>35</v>
      </c>
    </row>
    <row r="22" spans="1:9" ht="24.75" customHeight="1">
      <c r="A22" s="19" t="s">
        <v>34</v>
      </c>
      <c r="B22" s="19"/>
      <c r="C22" s="19"/>
      <c r="D22" s="19"/>
      <c r="E22" s="19"/>
      <c r="F22" s="27">
        <v>7.5</v>
      </c>
      <c r="G22" s="2" t="s">
        <v>27</v>
      </c>
      <c r="H22" s="2">
        <f t="shared" si="0"/>
        <v>57.25</v>
      </c>
      <c r="I22" s="2" t="s">
        <v>35</v>
      </c>
    </row>
  </sheetData>
  <mergeCells count="17">
    <mergeCell ref="A10:E10"/>
    <mergeCell ref="A22:E22"/>
    <mergeCell ref="A3:E3"/>
    <mergeCell ref="A18:E18"/>
    <mergeCell ref="A19:E19"/>
    <mergeCell ref="A20:E20"/>
    <mergeCell ref="A21:E21"/>
    <mergeCell ref="B1:O1"/>
    <mergeCell ref="A15:E15"/>
    <mergeCell ref="A16:E16"/>
    <mergeCell ref="A17:E17"/>
    <mergeCell ref="A4:E4"/>
    <mergeCell ref="A5:E5"/>
    <mergeCell ref="A6:E6"/>
    <mergeCell ref="A7:E7"/>
    <mergeCell ref="A8:E8"/>
    <mergeCell ref="A9:E9"/>
  </mergeCells>
  <printOptions/>
  <pageMargins left="0.19" right="0.75" top="0.24" bottom="0.32" header="0.3" footer="0.1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5" sqref="A5"/>
    </sheetView>
  </sheetViews>
  <sheetFormatPr defaultColWidth="11.421875" defaultRowHeight="12.75"/>
  <sheetData>
    <row r="1" spans="1:12" ht="24.7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24.75" customHeight="1"/>
    <row r="3" spans="1:12" ht="24.75" customHeight="1">
      <c r="A3" s="3">
        <v>1.4</v>
      </c>
      <c r="B3" s="3">
        <v>1.5</v>
      </c>
      <c r="C3" s="3">
        <v>1.6</v>
      </c>
      <c r="D3" s="3">
        <v>1.7</v>
      </c>
      <c r="E3" s="3">
        <v>1.8</v>
      </c>
      <c r="F3" s="3">
        <v>1.9</v>
      </c>
      <c r="G3" s="3">
        <v>2</v>
      </c>
      <c r="H3" s="3">
        <v>2.1</v>
      </c>
      <c r="I3" s="3">
        <v>2.2</v>
      </c>
      <c r="J3" s="3">
        <v>2.3</v>
      </c>
      <c r="K3" s="3">
        <v>2.4</v>
      </c>
      <c r="L3" s="3">
        <v>2.5</v>
      </c>
    </row>
    <row r="4" ht="24.75" customHeight="1">
      <c r="B4" s="14"/>
    </row>
    <row r="5" spans="1:12" ht="24.75" customHeight="1">
      <c r="A5" s="11">
        <f>IF(A3="","",6*A3)</f>
        <v>8.399999999999999</v>
      </c>
      <c r="B5" s="11">
        <f>IF(B3="","",6*B3)</f>
        <v>9</v>
      </c>
      <c r="C5" s="11">
        <f>IF(C3="","",6*C3)</f>
        <v>9.600000000000001</v>
      </c>
      <c r="D5" s="11">
        <f>IF(D3="","",6*D3)</f>
        <v>10.2</v>
      </c>
      <c r="E5" s="11">
        <f>IF(E3="","",6*E3)</f>
        <v>10.8</v>
      </c>
      <c r="F5" s="11">
        <f>IF(F3="","",6*F3)</f>
        <v>11.399999999999999</v>
      </c>
      <c r="G5" s="11">
        <f>IF(G3="","",6*G3)</f>
        <v>12</v>
      </c>
      <c r="H5" s="11">
        <f>IF(H3="","",6*H3)</f>
        <v>12.600000000000001</v>
      </c>
      <c r="I5" s="11">
        <f>IF(I3="","",6*I3)</f>
        <v>13.200000000000001</v>
      </c>
      <c r="J5" s="11">
        <f>IF(J3="","",6*J3)</f>
        <v>13.799999999999999</v>
      </c>
      <c r="K5" s="11">
        <f>IF(K3="","",6*K3)</f>
        <v>14.399999999999999</v>
      </c>
      <c r="L5" s="11">
        <f>IF(L3="","",6*L3)</f>
        <v>15</v>
      </c>
    </row>
    <row r="6" ht="24.75" customHeight="1"/>
    <row r="7" ht="24.75" customHeight="1"/>
    <row r="8" ht="24.75" customHeight="1"/>
  </sheetData>
  <mergeCells count="1">
    <mergeCell ref="A1:L1"/>
  </mergeCells>
  <printOptions/>
  <pageMargins left="0.14" right="0.26" top="0.7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</cp:lastModifiedBy>
  <cp:lastPrinted>2003-11-07T15:04:39Z</cp:lastPrinted>
  <dcterms:created xsi:type="dcterms:W3CDTF">2003-09-28T20:29:21Z</dcterms:created>
  <dcterms:modified xsi:type="dcterms:W3CDTF">2003-11-07T15:04:41Z</dcterms:modified>
  <cp:category/>
  <cp:version/>
  <cp:contentType/>
  <cp:contentStatus/>
</cp:coreProperties>
</file>